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2"/>
  </bookViews>
  <sheets>
    <sheet name="１日目リーグ表P用" sheetId="1" r:id="rId1"/>
    <sheet name="ミックス決勝ﾄｰﾅﾒﾝﾄ (2)" sheetId="2" r:id="rId2"/>
    <sheet name="最終結果" sheetId="3" r:id="rId3"/>
  </sheets>
  <definedNames>
    <definedName name="_xlnm.Print_Area" localSheetId="0">'１日目リーグ表P用'!$A$1:$AO$25</definedName>
  </definedNames>
  <calcPr fullCalcOnLoad="1"/>
</workbook>
</file>

<file path=xl/sharedStrings.xml><?xml version="1.0" encoding="utf-8"?>
<sst xmlns="http://schemas.openxmlformats.org/spreadsheetml/2006/main" count="357" uniqueCount="265">
  <si>
    <t xml:space="preserve"> </t>
  </si>
  <si>
    <t>３位</t>
  </si>
  <si>
    <t>７位</t>
  </si>
  <si>
    <t>９位</t>
  </si>
  <si>
    <t>１１位</t>
  </si>
  <si>
    <t>１５位</t>
  </si>
  <si>
    <t>Aリーグ</t>
  </si>
  <si>
    <t>勝</t>
  </si>
  <si>
    <t>敗</t>
  </si>
  <si>
    <t>分</t>
  </si>
  <si>
    <t>得</t>
  </si>
  <si>
    <t>失</t>
  </si>
  <si>
    <t>差</t>
  </si>
  <si>
    <t>順位</t>
  </si>
  <si>
    <t>Ｂリーグ</t>
  </si>
  <si>
    <t>Ｃリーグ</t>
  </si>
  <si>
    <t>Fリーグ</t>
  </si>
  <si>
    <t>Hリーグ</t>
  </si>
  <si>
    <t>＜決勝トーナメント＞</t>
  </si>
  <si>
    <t>BT⑧</t>
  </si>
  <si>
    <t>優　　勝</t>
  </si>
  <si>
    <t>＜２位トーナメント＞</t>
  </si>
  <si>
    <t>Ａリーグ１位</t>
  </si>
  <si>
    <t>Ｂリーグ1位</t>
  </si>
  <si>
    <t>Ｃリーグ１位</t>
  </si>
  <si>
    <t>Ｄリーグ１位</t>
  </si>
  <si>
    <t>Ｅリーグ１位</t>
  </si>
  <si>
    <t>Ｆリーグ１位</t>
  </si>
  <si>
    <t>Ｇリーグ１位</t>
  </si>
  <si>
    <t>Ｈリーグ１位</t>
  </si>
  <si>
    <t>ＡＴ①</t>
  </si>
  <si>
    <t>ＡＴ②</t>
  </si>
  <si>
    <t>ＡＴ③</t>
  </si>
  <si>
    <t>ＡＴ④</t>
  </si>
  <si>
    <t>ＡＴ⑤</t>
  </si>
  <si>
    <t>ＡＴ⑥</t>
  </si>
  <si>
    <t>ＡＴ⑦</t>
  </si>
  <si>
    <t>ＡＴ⑪</t>
  </si>
  <si>
    <t>ＡＴ⑫</t>
  </si>
  <si>
    <t>ＡＴ⑤敗者</t>
  </si>
  <si>
    <t>ＡＴ⑥敗者</t>
  </si>
  <si>
    <t>ＡＴ⑧敗者</t>
  </si>
  <si>
    <t>ＡＴ⑨敗者</t>
  </si>
  <si>
    <t>ＢＴ⑪</t>
  </si>
  <si>
    <t>ＢＴ⑤敗者</t>
  </si>
  <si>
    <t>ＢＴ⑥敗者</t>
  </si>
  <si>
    <t>ＢＴ⑦</t>
  </si>
  <si>
    <t>ＢＴ⑤</t>
  </si>
  <si>
    <t>ＢＴ⑥</t>
  </si>
  <si>
    <t>ＢＴ①</t>
  </si>
  <si>
    <t>ＢＴ②</t>
  </si>
  <si>
    <t>ＢＴ③</t>
  </si>
  <si>
    <t>ＢＴ④</t>
  </si>
  <si>
    <t>Ａリーグ２位</t>
  </si>
  <si>
    <t>Ｂリーグ２位</t>
  </si>
  <si>
    <t>Ｃリーグ２位</t>
  </si>
  <si>
    <t>Ｄリーグ２位</t>
  </si>
  <si>
    <t>Ｅリーグ２位</t>
  </si>
  <si>
    <t>Ｆリーグ２位</t>
  </si>
  <si>
    <t>Ｇリーグ２位</t>
  </si>
  <si>
    <t>Ｈリーグ２位</t>
  </si>
  <si>
    <t>＜３位トーナメント＞</t>
  </si>
  <si>
    <t>１７位</t>
  </si>
  <si>
    <t>１９位</t>
  </si>
  <si>
    <t>２３位</t>
  </si>
  <si>
    <t>Ａリーグ３位</t>
  </si>
  <si>
    <t>Ｃリーグ３位</t>
  </si>
  <si>
    <t>Ｄリーグ３位</t>
  </si>
  <si>
    <t>Ｅリーグ３位</t>
  </si>
  <si>
    <t>Ｆリーグ３位</t>
  </si>
  <si>
    <t>Ｇリーグ３位</t>
  </si>
  <si>
    <t>Ｈリーグ３位</t>
  </si>
  <si>
    <t>１３位</t>
  </si>
  <si>
    <t>５位</t>
  </si>
  <si>
    <t>AT①敗者</t>
  </si>
  <si>
    <t>AT②敗者</t>
  </si>
  <si>
    <t>AT③敗者</t>
  </si>
  <si>
    <t>AT④敗者</t>
  </si>
  <si>
    <t>AT⑧</t>
  </si>
  <si>
    <t>ＡＴ⑨</t>
  </si>
  <si>
    <t>ＡＴ⑩</t>
  </si>
  <si>
    <t>BＴ⑩</t>
  </si>
  <si>
    <t>BＴ⑨</t>
  </si>
  <si>
    <t>BＴ⑫</t>
  </si>
  <si>
    <t>BT①敗者</t>
  </si>
  <si>
    <t>BT②敗者</t>
  </si>
  <si>
    <t>BT③敗者</t>
  </si>
  <si>
    <t>BT④敗者</t>
  </si>
  <si>
    <t>BＴ⑧敗者</t>
  </si>
  <si>
    <t>BＴ⑨敗者</t>
  </si>
  <si>
    <t>CＴ⑦</t>
  </si>
  <si>
    <t>CＴ⑤</t>
  </si>
  <si>
    <t>CＴ⑥</t>
  </si>
  <si>
    <t>CＴ①</t>
  </si>
  <si>
    <t>CＴ②</t>
  </si>
  <si>
    <t>CＴ③</t>
  </si>
  <si>
    <t>CＴ④</t>
  </si>
  <si>
    <t>CＴ⑪</t>
  </si>
  <si>
    <t>CＴ⑤敗者</t>
  </si>
  <si>
    <t>CＴ⑥敗者</t>
  </si>
  <si>
    <t>CＴ⑩</t>
  </si>
  <si>
    <t>CT⑧</t>
  </si>
  <si>
    <t>CＴ⑨</t>
  </si>
  <si>
    <t>CＴ⑫</t>
  </si>
  <si>
    <t>CT①敗者</t>
  </si>
  <si>
    <t>CT②敗者</t>
  </si>
  <si>
    <t>CT③敗者</t>
  </si>
  <si>
    <t>CT④敗者</t>
  </si>
  <si>
    <t>CＴ⑧敗者</t>
  </si>
  <si>
    <t>CＴ⑨敗者</t>
  </si>
  <si>
    <t>Bリーグ３位</t>
  </si>
  <si>
    <t>２１位</t>
  </si>
  <si>
    <t>Dリーグ</t>
  </si>
  <si>
    <t>Eリーグ</t>
  </si>
  <si>
    <t>＜4位トーナメント＞</t>
  </si>
  <si>
    <t>DT①</t>
  </si>
  <si>
    <t>DT②</t>
  </si>
  <si>
    <t>DT③</t>
  </si>
  <si>
    <t>DT③敗者</t>
  </si>
  <si>
    <t>DT①敗者</t>
  </si>
  <si>
    <t>DT②敗者</t>
  </si>
  <si>
    <t>２５位</t>
  </si>
  <si>
    <t>２７位</t>
  </si>
  <si>
    <t>Gリーグ</t>
  </si>
  <si>
    <t>Aリーグ4位</t>
  </si>
  <si>
    <t>Bリーグ4位</t>
  </si>
  <si>
    <t>Cリーグ4位</t>
  </si>
  <si>
    <t>Dリーグ4位</t>
  </si>
  <si>
    <t>Eリーグ4位</t>
  </si>
  <si>
    <t>DT⑥</t>
  </si>
  <si>
    <t>◆２０１２ミックスアルティメット選手権大会：予選リーグ表◆</t>
  </si>
  <si>
    <t>DT④</t>
  </si>
  <si>
    <t>DT⑤</t>
  </si>
  <si>
    <t>◆２０１２ミックスアルティメット選手権大会：トーナメント表◆</t>
  </si>
  <si>
    <t>えんぽっち</t>
  </si>
  <si>
    <t>Big Bombers</t>
  </si>
  <si>
    <t>Black Hawk</t>
  </si>
  <si>
    <t>THE☆DJ         てるてるぼーズ</t>
  </si>
  <si>
    <t>やまのかみ</t>
  </si>
  <si>
    <t>やまのかみ</t>
  </si>
  <si>
    <t>慶應義塾大学TUTUMINS</t>
  </si>
  <si>
    <t>Sugar Daddy</t>
  </si>
  <si>
    <t>かきお　　　　　the Fires</t>
  </si>
  <si>
    <t>kuru!</t>
  </si>
  <si>
    <t>SQOAL</t>
  </si>
  <si>
    <t>SQOAL</t>
  </si>
  <si>
    <t>TAN</t>
  </si>
  <si>
    <t>TAN</t>
  </si>
  <si>
    <t>Happy　 Campers</t>
  </si>
  <si>
    <t>ふかひれ</t>
  </si>
  <si>
    <t>ふかひれ</t>
  </si>
  <si>
    <t>Itty Bitty</t>
  </si>
  <si>
    <t>Itty Bitty</t>
  </si>
  <si>
    <t>St' Olds</t>
  </si>
  <si>
    <t>St' Olds</t>
  </si>
  <si>
    <t>MANEUVERS</t>
  </si>
  <si>
    <t>MANEUVERS</t>
  </si>
  <si>
    <t>SLIPPERS</t>
  </si>
  <si>
    <t>SLIPPERS</t>
  </si>
  <si>
    <t>TOKYO BURGERS</t>
  </si>
  <si>
    <t>Re:turn</t>
  </si>
  <si>
    <t>東京学芸大学　　BIG APPLE</t>
  </si>
  <si>
    <t>東京学芸大学　　BIG APPLE</t>
  </si>
  <si>
    <t>てんてこ舞い</t>
  </si>
  <si>
    <t>PAN</t>
  </si>
  <si>
    <t>PAN</t>
  </si>
  <si>
    <t>Peach!!</t>
  </si>
  <si>
    <t>Peach!!</t>
  </si>
  <si>
    <t>こんにゃくいも</t>
  </si>
  <si>
    <t>こんにゃくいも</t>
  </si>
  <si>
    <t>三茶会</t>
  </si>
  <si>
    <t>大阪体育大学BOUHSEARS</t>
  </si>
  <si>
    <t>成岩西分団　　　　２号舎</t>
  </si>
  <si>
    <t>日本体育大学BARBARIANS</t>
  </si>
  <si>
    <t>ＩＫＵ</t>
  </si>
  <si>
    <t>ＩＫＵ</t>
  </si>
  <si>
    <t>かきおthe Fires</t>
  </si>
  <si>
    <t>こんにゃくいも</t>
  </si>
  <si>
    <t>ＳＱＯＡＬ</t>
  </si>
  <si>
    <t>ＩＫＵ</t>
  </si>
  <si>
    <t>MANEUVERS</t>
  </si>
  <si>
    <t>HappyCampers</t>
  </si>
  <si>
    <t>日本体育大学BARBARIANS</t>
  </si>
  <si>
    <t>日本体育大学BARBARIANS</t>
  </si>
  <si>
    <t>Black Hawk</t>
  </si>
  <si>
    <t>Black Hawk</t>
  </si>
  <si>
    <t>St' Olds</t>
  </si>
  <si>
    <t>St' Olds</t>
  </si>
  <si>
    <t>やまのかみ</t>
  </si>
  <si>
    <t>やまのかみ</t>
  </si>
  <si>
    <t>THE☆DJ　　　　　　　てるてるぼーズ</t>
  </si>
  <si>
    <t>成岩西分団２号舎</t>
  </si>
  <si>
    <t>大阪体育大学BOUHSEARS</t>
  </si>
  <si>
    <t>大阪体育大学BOUHSEARS</t>
  </si>
  <si>
    <t>東京学芸大学　　BIG APPLE</t>
  </si>
  <si>
    <t>東京学芸大学BIG APPLE</t>
  </si>
  <si>
    <t>ふかひれ</t>
  </si>
  <si>
    <t>慶應義塾大学TUTUMINS</t>
  </si>
  <si>
    <t>慶應義塾大学TUTUMINS</t>
  </si>
  <si>
    <t>ＴＡＮ</t>
  </si>
  <si>
    <t>えんぽっち</t>
  </si>
  <si>
    <t>優勝</t>
  </si>
  <si>
    <t>１６位</t>
  </si>
  <si>
    <t>２位</t>
  </si>
  <si>
    <t>１７位</t>
  </si>
  <si>
    <t>３位</t>
  </si>
  <si>
    <t>１８位</t>
  </si>
  <si>
    <t>４位</t>
  </si>
  <si>
    <t>１９位</t>
  </si>
  <si>
    <t>２０位</t>
  </si>
  <si>
    <t>６位</t>
  </si>
  <si>
    <t>７位</t>
  </si>
  <si>
    <t>２２位</t>
  </si>
  <si>
    <t>８位</t>
  </si>
  <si>
    <t>２３位</t>
  </si>
  <si>
    <t>９位</t>
  </si>
  <si>
    <t>２４位</t>
  </si>
  <si>
    <t>１０位</t>
  </si>
  <si>
    <t>１１位</t>
  </si>
  <si>
    <t>２６位</t>
  </si>
  <si>
    <t>１２位</t>
  </si>
  <si>
    <t>２８位</t>
  </si>
  <si>
    <t>１４位</t>
  </si>
  <si>
    <t>２９位</t>
  </si>
  <si>
    <t>１５位</t>
  </si>
  <si>
    <t>◆◇特別賞◆◇</t>
  </si>
  <si>
    <t>◆◇個人賞◆◇</t>
  </si>
  <si>
    <t>おびなた賞</t>
  </si>
  <si>
    <t>MVP</t>
  </si>
  <si>
    <t>敢闘賞</t>
  </si>
  <si>
    <t>◆２０１２ミックスアルティメット選手権大会・最終結果表◆</t>
  </si>
  <si>
    <r>
      <t>横溝　良子　選手</t>
    </r>
    <r>
      <rPr>
        <b/>
        <sz val="14"/>
        <rFont val="ＭＳ Ｐゴシック"/>
        <family val="3"/>
      </rPr>
      <t>（Happy Campers）</t>
    </r>
  </si>
  <si>
    <t>後藤　拓也　選手（こんにゃくいも）</t>
  </si>
  <si>
    <t>浦田　唯　選手（かきお the Fires）</t>
  </si>
  <si>
    <t>大阪体育大学BOUHSEARS</t>
  </si>
  <si>
    <t>kuru!</t>
  </si>
  <si>
    <t>東京学芸大学BIG APPLE</t>
  </si>
  <si>
    <t>THE☆DJてるてるぼーズ</t>
  </si>
  <si>
    <t>ふかひれ</t>
  </si>
  <si>
    <t>てんてこ舞い</t>
  </si>
  <si>
    <t>慶應義塾大学TUTUMINS</t>
  </si>
  <si>
    <t>慶應義塾大学TUTUMINS</t>
  </si>
  <si>
    <t>成岩西分団２号舎</t>
  </si>
  <si>
    <t>TAN</t>
  </si>
  <si>
    <t>Sugar Daddy</t>
  </si>
  <si>
    <t>Sugar Daddy</t>
  </si>
  <si>
    <t>えんぽっち</t>
  </si>
  <si>
    <t>Re:turn</t>
  </si>
  <si>
    <t>Itty Bitty</t>
  </si>
  <si>
    <t>こんにゃくいも</t>
  </si>
  <si>
    <t>かきおthe Fires</t>
  </si>
  <si>
    <t>SQOAL</t>
  </si>
  <si>
    <t>PAN</t>
  </si>
  <si>
    <t>ＩＫＵ</t>
  </si>
  <si>
    <t>Big Bombers</t>
  </si>
  <si>
    <t>MANEUVERS</t>
  </si>
  <si>
    <t>TOKYO BURGERS</t>
  </si>
  <si>
    <t>日本体育大学BARBARIANS</t>
  </si>
  <si>
    <t>Happy Campers</t>
  </si>
  <si>
    <t>Black Hawk</t>
  </si>
  <si>
    <t>SLIPPERS</t>
  </si>
  <si>
    <t>St' Olds</t>
  </si>
  <si>
    <t>三茶会</t>
  </si>
  <si>
    <t>やまのかみ</t>
  </si>
  <si>
    <t>Peach!!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</si>
</sst>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11" fillId="0" borderId="0" applyFill="0" applyBorder="0" applyAlignment="0"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" fontId="14" fillId="0" borderId="0" applyProtection="0">
      <alignment/>
    </xf>
    <xf numFmtId="177" fontId="11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3" borderId="7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34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2" fillId="0" borderId="0" xfId="77">
      <alignment/>
      <protection/>
    </xf>
    <xf numFmtId="0" fontId="2" fillId="0" borderId="0" xfId="77" applyAlignment="1">
      <alignment vertical="center"/>
      <protection/>
    </xf>
    <xf numFmtId="0" fontId="2" fillId="0" borderId="0" xfId="77" applyFont="1" applyAlignment="1">
      <alignment vertical="top"/>
      <protection/>
    </xf>
    <xf numFmtId="0" fontId="2" fillId="0" borderId="13" xfId="77" applyFont="1" applyBorder="1" applyAlignment="1">
      <alignment vertical="top"/>
      <protection/>
    </xf>
    <xf numFmtId="0" fontId="5" fillId="0" borderId="0" xfId="77" applyFont="1" applyAlignment="1">
      <alignment vertical="top"/>
      <protection/>
    </xf>
    <xf numFmtId="0" fontId="5" fillId="0" borderId="0" xfId="77" applyFont="1" applyBorder="1" applyAlignment="1">
      <alignment vertical="top"/>
      <protection/>
    </xf>
    <xf numFmtId="0" fontId="5" fillId="0" borderId="14" xfId="77" applyFont="1" applyBorder="1" applyAlignment="1">
      <alignment vertical="top"/>
      <protection/>
    </xf>
    <xf numFmtId="0" fontId="5" fillId="0" borderId="0" xfId="77" applyFont="1" applyBorder="1" applyAlignment="1">
      <alignment horizontal="left" vertical="top"/>
      <protection/>
    </xf>
    <xf numFmtId="0" fontId="5" fillId="0" borderId="0" xfId="77" applyFont="1" applyBorder="1" applyAlignment="1">
      <alignment horizontal="center" vertical="top"/>
      <protection/>
    </xf>
    <xf numFmtId="0" fontId="5" fillId="0" borderId="15" xfId="77" applyFont="1" applyBorder="1" applyAlignment="1">
      <alignment vertical="top"/>
      <protection/>
    </xf>
    <xf numFmtId="0" fontId="7" fillId="0" borderId="0" xfId="77" applyFont="1">
      <alignment/>
      <protection/>
    </xf>
    <xf numFmtId="0" fontId="5" fillId="0" borderId="13" xfId="77" applyFont="1" applyBorder="1" applyAlignment="1">
      <alignment vertical="top"/>
      <protection/>
    </xf>
    <xf numFmtId="0" fontId="8" fillId="0" borderId="0" xfId="77" applyFont="1" applyBorder="1" applyAlignment="1">
      <alignment horizontal="center" vertical="center"/>
      <protection/>
    </xf>
    <xf numFmtId="0" fontId="5" fillId="0" borderId="16" xfId="77" applyFont="1" applyBorder="1" applyAlignment="1">
      <alignment horizontal="left" vertical="top"/>
      <protection/>
    </xf>
    <xf numFmtId="0" fontId="2" fillId="0" borderId="0" xfId="77" applyBorder="1" applyAlignment="1">
      <alignment horizontal="left" vertical="center"/>
      <protection/>
    </xf>
    <xf numFmtId="0" fontId="2" fillId="0" borderId="0" xfId="77" applyBorder="1" applyAlignment="1">
      <alignment vertical="center"/>
      <protection/>
    </xf>
    <xf numFmtId="0" fontId="5" fillId="0" borderId="13" xfId="77" applyFont="1" applyBorder="1" applyAlignment="1">
      <alignment vertical="center"/>
      <protection/>
    </xf>
    <xf numFmtId="0" fontId="5" fillId="0" borderId="0" xfId="77" applyFont="1" applyBorder="1" applyAlignment="1">
      <alignment vertical="center"/>
      <protection/>
    </xf>
    <xf numFmtId="0" fontId="5" fillId="0" borderId="17" xfId="77" applyFont="1" applyBorder="1" applyAlignment="1">
      <alignment vertical="top"/>
      <protection/>
    </xf>
    <xf numFmtId="0" fontId="2" fillId="0" borderId="14" xfId="77" applyBorder="1" applyAlignment="1">
      <alignment vertical="center"/>
      <protection/>
    </xf>
    <xf numFmtId="0" fontId="2" fillId="0" borderId="15" xfId="77" applyBorder="1" applyAlignment="1">
      <alignment vertical="center"/>
      <protection/>
    </xf>
    <xf numFmtId="0" fontId="2" fillId="0" borderId="15" xfId="77" applyFill="1" applyBorder="1" applyAlignment="1">
      <alignment vertical="center"/>
      <protection/>
    </xf>
    <xf numFmtId="0" fontId="2" fillId="0" borderId="0" xfId="77" applyAlignment="1">
      <alignment horizontal="center" vertical="center"/>
      <protection/>
    </xf>
    <xf numFmtId="0" fontId="10" fillId="0" borderId="0" xfId="77" applyFont="1" applyAlignment="1">
      <alignment vertical="center" wrapText="1"/>
      <protection/>
    </xf>
    <xf numFmtId="0" fontId="10" fillId="0" borderId="0" xfId="77" applyFont="1" applyAlignment="1">
      <alignment vertical="center"/>
      <protection/>
    </xf>
    <xf numFmtId="0" fontId="2" fillId="0" borderId="0" xfId="77" applyBorder="1" applyAlignment="1">
      <alignment horizontal="center" vertical="center"/>
      <protection/>
    </xf>
    <xf numFmtId="0" fontId="10" fillId="0" borderId="0" xfId="77" applyFont="1">
      <alignment/>
      <protection/>
    </xf>
    <xf numFmtId="0" fontId="5" fillId="0" borderId="0" xfId="77" applyFont="1" applyBorder="1" applyAlignment="1">
      <alignment/>
      <protection/>
    </xf>
    <xf numFmtId="0" fontId="2" fillId="0" borderId="0" xfId="77" applyBorder="1" applyAlignment="1">
      <alignment horizontal="right" vertical="center"/>
      <protection/>
    </xf>
    <xf numFmtId="0" fontId="10" fillId="0" borderId="0" xfId="77" applyFont="1" applyBorder="1" applyAlignment="1">
      <alignment horizontal="center" vertical="center" wrapText="1"/>
      <protection/>
    </xf>
    <xf numFmtId="0" fontId="10" fillId="0" borderId="0" xfId="77" applyFont="1" applyBorder="1" applyAlignment="1">
      <alignment vertical="center" wrapText="1"/>
      <protection/>
    </xf>
    <xf numFmtId="0" fontId="2" fillId="0" borderId="0" xfId="77" applyAlignment="1">
      <alignment vertical="top"/>
      <protection/>
    </xf>
    <xf numFmtId="0" fontId="2" fillId="0" borderId="13" xfId="77" applyBorder="1" applyAlignment="1">
      <alignment vertical="top"/>
      <protection/>
    </xf>
    <xf numFmtId="0" fontId="2" fillId="0" borderId="0" xfId="77" applyBorder="1">
      <alignment/>
      <protection/>
    </xf>
    <xf numFmtId="0" fontId="5" fillId="0" borderId="0" xfId="77" applyFont="1" applyBorder="1" applyAlignment="1">
      <alignment horizontal="left"/>
      <protection/>
    </xf>
    <xf numFmtId="0" fontId="5" fillId="0" borderId="0" xfId="77" applyFont="1" applyBorder="1" applyAlignment="1">
      <alignment horizontal="right"/>
      <protection/>
    </xf>
    <xf numFmtId="0" fontId="7" fillId="0" borderId="0" xfId="77" applyFont="1" applyBorder="1" applyAlignment="1">
      <alignment horizontal="center" vertical="center" wrapText="1"/>
      <protection/>
    </xf>
    <xf numFmtId="0" fontId="8" fillId="0" borderId="0" xfId="77" applyFont="1" applyBorder="1" applyAlignment="1">
      <alignment vertical="center"/>
      <protection/>
    </xf>
    <xf numFmtId="0" fontId="2" fillId="0" borderId="18" xfId="77" applyBorder="1" applyAlignment="1">
      <alignment vertical="top"/>
      <protection/>
    </xf>
    <xf numFmtId="0" fontId="2" fillId="0" borderId="0" xfId="77" applyBorder="1" applyAlignment="1">
      <alignment vertical="top"/>
      <protection/>
    </xf>
    <xf numFmtId="0" fontId="2" fillId="0" borderId="0" xfId="77" applyAlignment="1">
      <alignment horizontal="right" vertical="top"/>
      <protection/>
    </xf>
    <xf numFmtId="0" fontId="5" fillId="0" borderId="14" xfId="77" applyFont="1" applyBorder="1" applyAlignment="1">
      <alignment horizontal="right" vertical="top"/>
      <protection/>
    </xf>
    <xf numFmtId="0" fontId="5" fillId="0" borderId="15" xfId="77" applyFont="1" applyBorder="1" applyAlignment="1">
      <alignment horizontal="left" vertical="top"/>
      <protection/>
    </xf>
    <xf numFmtId="0" fontId="9" fillId="0" borderId="0" xfId="77" applyFont="1" applyBorder="1" applyAlignment="1">
      <alignment horizontal="center" vertical="center"/>
      <protection/>
    </xf>
    <xf numFmtId="0" fontId="19" fillId="0" borderId="0" xfId="77" applyFont="1" applyBorder="1" applyAlignment="1">
      <alignment/>
      <protection/>
    </xf>
    <xf numFmtId="0" fontId="0" fillId="0" borderId="0" xfId="0" applyBorder="1" applyAlignment="1">
      <alignment vertical="center"/>
    </xf>
    <xf numFmtId="0" fontId="2" fillId="0" borderId="0" xfId="77" applyFont="1" applyBorder="1" applyAlignment="1">
      <alignment horizontal="left" vertical="top"/>
      <protection/>
    </xf>
    <xf numFmtId="0" fontId="9" fillId="0" borderId="0" xfId="77" applyFont="1" applyBorder="1" applyAlignment="1">
      <alignment vertical="center"/>
      <protection/>
    </xf>
    <xf numFmtId="0" fontId="2" fillId="0" borderId="18" xfId="77" applyBorder="1" applyAlignment="1">
      <alignment horizontal="left" vertical="top"/>
      <protection/>
    </xf>
    <xf numFmtId="0" fontId="22" fillId="0" borderId="19" xfId="70" applyFont="1" applyBorder="1" applyAlignment="1">
      <alignment horizontal="center" vertical="center"/>
      <protection/>
    </xf>
    <xf numFmtId="0" fontId="4" fillId="0" borderId="0" xfId="77" applyFont="1" applyAlignment="1">
      <alignment vertical="center"/>
      <protection/>
    </xf>
    <xf numFmtId="0" fontId="2" fillId="0" borderId="0" xfId="77" applyBorder="1" applyAlignment="1">
      <alignment/>
      <protection/>
    </xf>
    <xf numFmtId="0" fontId="2" fillId="0" borderId="17" xfId="77" applyBorder="1" applyAlignment="1">
      <alignment vertical="center"/>
      <protection/>
    </xf>
    <xf numFmtId="0" fontId="20" fillId="0" borderId="0" xfId="77" applyFont="1" applyBorder="1" applyAlignment="1">
      <alignment horizontal="center"/>
      <protection/>
    </xf>
    <xf numFmtId="0" fontId="21" fillId="0" borderId="0" xfId="77" applyFont="1" applyAlignment="1">
      <alignment vertical="center"/>
      <protection/>
    </xf>
    <xf numFmtId="0" fontId="2" fillId="0" borderId="14" xfId="77" applyBorder="1">
      <alignment/>
      <protection/>
    </xf>
    <xf numFmtId="0" fontId="5" fillId="0" borderId="0" xfId="77" applyFont="1" applyBorder="1" applyAlignment="1">
      <alignment horizontal="right" vertical="top"/>
      <protection/>
    </xf>
    <xf numFmtId="0" fontId="23" fillId="0" borderId="0" xfId="77" applyFont="1" applyAlignment="1">
      <alignment horizontal="center" vertical="center"/>
      <protection/>
    </xf>
    <xf numFmtId="0" fontId="4" fillId="0" borderId="0" xfId="77" applyFont="1" applyAlignment="1">
      <alignment horizontal="center" vertical="center"/>
      <protection/>
    </xf>
    <xf numFmtId="0" fontId="19" fillId="0" borderId="0" xfId="77" applyFont="1" applyBorder="1" applyAlignment="1">
      <alignment horizontal="center" vertical="center"/>
      <protection/>
    </xf>
    <xf numFmtId="0" fontId="5" fillId="0" borderId="0" xfId="77" applyFont="1" applyBorder="1" applyAlignment="1">
      <alignment horizontal="left" vertical="top"/>
      <protection/>
    </xf>
    <xf numFmtId="56" fontId="5" fillId="0" borderId="0" xfId="77" applyNumberFormat="1" applyFont="1" applyBorder="1" applyAlignment="1">
      <alignment horizontal="center" vertical="top"/>
      <protection/>
    </xf>
    <xf numFmtId="0" fontId="5" fillId="0" borderId="0" xfId="77" applyFont="1" applyBorder="1" applyAlignment="1">
      <alignment horizontal="center" vertical="top"/>
      <protection/>
    </xf>
    <xf numFmtId="0" fontId="5" fillId="0" borderId="18" xfId="77" applyFont="1" applyBorder="1" applyAlignment="1">
      <alignment horizontal="center" vertical="top"/>
      <protection/>
    </xf>
    <xf numFmtId="0" fontId="5" fillId="0" borderId="18" xfId="77" applyFont="1" applyBorder="1" applyAlignment="1">
      <alignment horizontal="right" vertical="top"/>
      <protection/>
    </xf>
    <xf numFmtId="0" fontId="5" fillId="0" borderId="13" xfId="77" applyFont="1" applyBorder="1" applyAlignment="1">
      <alignment horizontal="right" vertical="top"/>
      <protection/>
    </xf>
    <xf numFmtId="0" fontId="5" fillId="0" borderId="18" xfId="77" applyFont="1" applyBorder="1" applyAlignment="1">
      <alignment horizontal="left" vertical="top"/>
      <protection/>
    </xf>
    <xf numFmtId="0" fontId="5" fillId="0" borderId="0" xfId="77" applyFont="1" applyBorder="1" applyAlignment="1">
      <alignment horizontal="right" vertical="top"/>
      <protection/>
    </xf>
    <xf numFmtId="0" fontId="9" fillId="0" borderId="20" xfId="77" applyFont="1" applyBorder="1" applyAlignment="1">
      <alignment horizontal="center" vertical="center"/>
      <protection/>
    </xf>
    <xf numFmtId="0" fontId="9" fillId="0" borderId="21" xfId="77" applyFont="1" applyBorder="1" applyAlignment="1">
      <alignment horizontal="center" vertical="center"/>
      <protection/>
    </xf>
    <xf numFmtId="0" fontId="19" fillId="0" borderId="22" xfId="77" applyFont="1" applyBorder="1" applyAlignment="1">
      <alignment horizontal="center" wrapText="1"/>
      <protection/>
    </xf>
    <xf numFmtId="0" fontId="5" fillId="0" borderId="16" xfId="77" applyFont="1" applyBorder="1" applyAlignment="1">
      <alignment horizontal="center" vertical="top"/>
      <protection/>
    </xf>
    <xf numFmtId="0" fontId="5" fillId="0" borderId="17" xfId="77" applyFont="1" applyBorder="1" applyAlignment="1">
      <alignment horizontal="center" vertical="top"/>
      <protection/>
    </xf>
    <xf numFmtId="0" fontId="19" fillId="0" borderId="22" xfId="77" applyFont="1" applyBorder="1" applyAlignment="1">
      <alignment horizontal="center"/>
      <protection/>
    </xf>
    <xf numFmtId="0" fontId="2" fillId="0" borderId="18" xfId="77" applyBorder="1" applyAlignment="1">
      <alignment horizontal="center" vertical="top"/>
      <protection/>
    </xf>
    <xf numFmtId="0" fontId="2" fillId="0" borderId="16" xfId="77" applyBorder="1" applyAlignment="1">
      <alignment horizontal="center" vertical="top"/>
      <protection/>
    </xf>
    <xf numFmtId="0" fontId="2" fillId="0" borderId="16" xfId="77" applyFont="1" applyBorder="1" applyAlignment="1">
      <alignment horizontal="center" vertical="top"/>
      <protection/>
    </xf>
    <xf numFmtId="0" fontId="2" fillId="0" borderId="18" xfId="77" applyFont="1" applyBorder="1" applyAlignment="1">
      <alignment horizontal="center" vertical="top"/>
      <protection/>
    </xf>
    <xf numFmtId="0" fontId="62" fillId="0" borderId="23" xfId="74" applyNumberFormat="1" applyFont="1" applyFill="1" applyBorder="1" applyAlignment="1">
      <alignment horizontal="center" vertical="center"/>
      <protection/>
    </xf>
    <xf numFmtId="0" fontId="62" fillId="0" borderId="24" xfId="74" applyNumberFormat="1" applyFont="1" applyFill="1" applyBorder="1" applyAlignment="1">
      <alignment horizontal="center" vertical="center"/>
      <protection/>
    </xf>
    <xf numFmtId="0" fontId="62" fillId="0" borderId="25" xfId="74" applyNumberFormat="1" applyFont="1" applyFill="1" applyBorder="1" applyAlignment="1">
      <alignment horizontal="center" vertical="center"/>
      <protection/>
    </xf>
    <xf numFmtId="0" fontId="62" fillId="0" borderId="26" xfId="74" applyNumberFormat="1" applyFont="1" applyFill="1" applyBorder="1" applyAlignment="1">
      <alignment horizontal="center" vertical="center"/>
      <protection/>
    </xf>
    <xf numFmtId="0" fontId="62" fillId="0" borderId="2" xfId="74" applyFont="1" applyFill="1" applyBorder="1" applyAlignment="1">
      <alignment horizontal="center" vertical="center"/>
      <protection/>
    </xf>
    <xf numFmtId="0" fontId="62" fillId="0" borderId="27" xfId="74" applyNumberFormat="1" applyFont="1" applyFill="1" applyBorder="1" applyAlignment="1">
      <alignment horizontal="center" vertical="center"/>
      <protection/>
    </xf>
    <xf numFmtId="0" fontId="62" fillId="0" borderId="28" xfId="74" applyNumberFormat="1" applyFont="1" applyFill="1" applyBorder="1" applyAlignment="1">
      <alignment horizontal="center" vertical="center"/>
      <protection/>
    </xf>
    <xf numFmtId="0" fontId="62" fillId="0" borderId="29" xfId="74" applyFont="1" applyFill="1" applyBorder="1" applyAlignment="1">
      <alignment horizontal="center" vertical="center"/>
      <protection/>
    </xf>
    <xf numFmtId="0" fontId="62" fillId="0" borderId="30" xfId="74" applyNumberFormat="1" applyFont="1" applyFill="1" applyBorder="1" applyAlignment="1">
      <alignment horizontal="center" vertical="center"/>
      <protection/>
    </xf>
    <xf numFmtId="0" fontId="62" fillId="0" borderId="31" xfId="74" applyNumberFormat="1" applyFont="1" applyFill="1" applyBorder="1" applyAlignment="1">
      <alignment horizontal="center" vertical="center"/>
      <protection/>
    </xf>
    <xf numFmtId="0" fontId="62" fillId="0" borderId="28" xfId="74" applyFont="1" applyFill="1" applyBorder="1" applyAlignment="1">
      <alignment horizontal="center" vertical="center"/>
      <protection/>
    </xf>
    <xf numFmtId="0" fontId="62" fillId="0" borderId="32" xfId="74" applyNumberFormat="1" applyFont="1" applyFill="1" applyBorder="1" applyAlignment="1">
      <alignment horizontal="center" vertical="center"/>
      <protection/>
    </xf>
    <xf numFmtId="0" fontId="62" fillId="0" borderId="33" xfId="74" applyNumberFormat="1" applyFont="1" applyFill="1" applyBorder="1" applyAlignment="1">
      <alignment horizontal="center" vertical="center"/>
      <protection/>
    </xf>
    <xf numFmtId="0" fontId="63" fillId="35" borderId="34" xfId="74" applyNumberFormat="1" applyFont="1" applyFill="1" applyBorder="1" applyAlignment="1">
      <alignment horizontal="center" vertical="center"/>
      <protection/>
    </xf>
    <xf numFmtId="0" fontId="63" fillId="35" borderId="35" xfId="74" applyNumberFormat="1" applyFont="1" applyFill="1" applyBorder="1" applyAlignment="1">
      <alignment horizontal="center" vertical="center"/>
      <protection/>
    </xf>
    <xf numFmtId="0" fontId="63" fillId="0" borderId="35" xfId="74" applyNumberFormat="1" applyFont="1" applyFill="1" applyBorder="1" applyAlignment="1">
      <alignment horizontal="center" vertical="center"/>
      <protection/>
    </xf>
    <xf numFmtId="0" fontId="62" fillId="0" borderId="36" xfId="76" applyNumberFormat="1" applyFont="1" applyFill="1" applyBorder="1" applyAlignment="1">
      <alignment horizontal="center" vertical="center"/>
      <protection/>
    </xf>
    <xf numFmtId="0" fontId="63" fillId="0" borderId="3" xfId="74" applyNumberFormat="1" applyFont="1" applyFill="1" applyBorder="1" applyAlignment="1">
      <alignment horizontal="center" vertical="center"/>
      <protection/>
    </xf>
    <xf numFmtId="0" fontId="63" fillId="35" borderId="37" xfId="74" applyNumberFormat="1" applyFont="1" applyFill="1" applyBorder="1" applyAlignment="1">
      <alignment horizontal="center" vertical="center"/>
      <protection/>
    </xf>
    <xf numFmtId="0" fontId="63" fillId="35" borderId="38" xfId="74" applyNumberFormat="1" applyFont="1" applyFill="1" applyBorder="1" applyAlignment="1">
      <alignment horizontal="center" vertical="center"/>
      <protection/>
    </xf>
    <xf numFmtId="0" fontId="63" fillId="0" borderId="38" xfId="74" applyNumberFormat="1" applyFont="1" applyFill="1" applyBorder="1" applyAlignment="1">
      <alignment horizontal="center" vertical="center"/>
      <protection/>
    </xf>
    <xf numFmtId="0" fontId="63" fillId="0" borderId="39" xfId="74" applyNumberFormat="1" applyFont="1" applyFill="1" applyBorder="1" applyAlignment="1">
      <alignment horizontal="center" vertical="center"/>
      <protection/>
    </xf>
    <xf numFmtId="0" fontId="62" fillId="0" borderId="40" xfId="76" applyNumberFormat="1" applyFont="1" applyFill="1" applyBorder="1" applyAlignment="1">
      <alignment horizontal="center" vertical="center"/>
      <protection/>
    </xf>
    <xf numFmtId="0" fontId="64" fillId="0" borderId="0" xfId="70" applyFont="1" applyAlignment="1">
      <alignment horizontal="center" vertical="center"/>
      <protection/>
    </xf>
    <xf numFmtId="0" fontId="65" fillId="0" borderId="0" xfId="70" applyFont="1" applyAlignment="1">
      <alignment vertical="center"/>
      <protection/>
    </xf>
    <xf numFmtId="0" fontId="66" fillId="0" borderId="41" xfId="70" applyNumberFormat="1" applyFont="1" applyFill="1" applyBorder="1" applyAlignment="1">
      <alignment horizontal="center" vertical="center"/>
      <protection/>
    </xf>
    <xf numFmtId="0" fontId="65" fillId="0" borderId="42" xfId="70" applyNumberFormat="1" applyFont="1" applyFill="1" applyBorder="1" applyAlignment="1">
      <alignment horizontal="center" vertical="center"/>
      <protection/>
    </xf>
    <xf numFmtId="0" fontId="65" fillId="0" borderId="43" xfId="70" applyNumberFormat="1" applyFont="1" applyFill="1" applyBorder="1" applyAlignment="1">
      <alignment horizontal="center" vertical="center"/>
      <protection/>
    </xf>
    <xf numFmtId="0" fontId="65" fillId="0" borderId="44" xfId="70" applyNumberFormat="1" applyFont="1" applyFill="1" applyBorder="1" applyAlignment="1">
      <alignment horizontal="center" vertical="center"/>
      <protection/>
    </xf>
    <xf numFmtId="0" fontId="65" fillId="0" borderId="0" xfId="70" applyNumberFormat="1" applyFont="1" applyFill="1" applyBorder="1" applyAlignment="1">
      <alignment horizontal="center" vertical="center"/>
      <protection/>
    </xf>
    <xf numFmtId="0" fontId="62" fillId="0" borderId="45" xfId="75" applyNumberFormat="1" applyFont="1" applyFill="1" applyBorder="1" applyAlignment="1">
      <alignment horizontal="center" vertical="center"/>
      <protection/>
    </xf>
    <xf numFmtId="0" fontId="62" fillId="0" borderId="46" xfId="75" applyNumberFormat="1" applyFont="1" applyFill="1" applyBorder="1" applyAlignment="1">
      <alignment horizontal="center" vertical="center"/>
      <protection/>
    </xf>
    <xf numFmtId="0" fontId="62" fillId="0" borderId="47" xfId="75" applyNumberFormat="1" applyFont="1" applyFill="1" applyBorder="1" applyAlignment="1">
      <alignment horizontal="center" vertical="center"/>
      <protection/>
    </xf>
    <xf numFmtId="0" fontId="62" fillId="0" borderId="26" xfId="75" applyNumberFormat="1" applyFont="1" applyFill="1" applyBorder="1" applyAlignment="1">
      <alignment horizontal="center" vertical="center"/>
      <protection/>
    </xf>
    <xf numFmtId="0" fontId="62" fillId="0" borderId="2" xfId="75" applyFont="1" applyFill="1" applyBorder="1" applyAlignment="1">
      <alignment horizontal="center" vertical="center"/>
      <protection/>
    </xf>
    <xf numFmtId="0" fontId="62" fillId="0" borderId="25" xfId="75" applyNumberFormat="1" applyFont="1" applyFill="1" applyBorder="1" applyAlignment="1">
      <alignment horizontal="center" vertical="center"/>
      <protection/>
    </xf>
    <xf numFmtId="0" fontId="62" fillId="0" borderId="48" xfId="75" applyNumberFormat="1" applyFont="1" applyFill="1" applyBorder="1" applyAlignment="1">
      <alignment horizontal="center" vertical="center"/>
      <protection/>
    </xf>
    <xf numFmtId="0" fontId="62" fillId="35" borderId="49" xfId="75" applyNumberFormat="1" applyFont="1" applyFill="1" applyBorder="1" applyAlignment="1">
      <alignment horizontal="center" vertical="center"/>
      <protection/>
    </xf>
    <xf numFmtId="0" fontId="62" fillId="0" borderId="50" xfId="75" applyFont="1" applyFill="1" applyBorder="1" applyAlignment="1">
      <alignment horizontal="center" vertical="center"/>
      <protection/>
    </xf>
    <xf numFmtId="0" fontId="62" fillId="0" borderId="51" xfId="75" applyNumberFormat="1" applyFont="1" applyFill="1" applyBorder="1" applyAlignment="1">
      <alignment horizontal="center" vertical="center"/>
      <protection/>
    </xf>
    <xf numFmtId="0" fontId="63" fillId="35" borderId="34" xfId="75" applyNumberFormat="1" applyFont="1" applyFill="1" applyBorder="1" applyAlignment="1">
      <alignment horizontal="center" vertical="center"/>
      <protection/>
    </xf>
    <xf numFmtId="0" fontId="63" fillId="35" borderId="35" xfId="75" applyNumberFormat="1" applyFont="1" applyFill="1" applyBorder="1" applyAlignment="1">
      <alignment horizontal="center" vertical="center"/>
      <protection/>
    </xf>
    <xf numFmtId="0" fontId="63" fillId="0" borderId="35" xfId="75" applyNumberFormat="1" applyFont="1" applyFill="1" applyBorder="1" applyAlignment="1">
      <alignment horizontal="center" vertical="center"/>
      <protection/>
    </xf>
    <xf numFmtId="0" fontId="62" fillId="0" borderId="52" xfId="75" applyNumberFormat="1" applyFont="1" applyFill="1" applyBorder="1" applyAlignment="1">
      <alignment horizontal="center" vertical="center"/>
      <protection/>
    </xf>
    <xf numFmtId="0" fontId="62" fillId="0" borderId="53" xfId="75" applyNumberFormat="1" applyFont="1" applyFill="1" applyBorder="1" applyAlignment="1">
      <alignment horizontal="center" vertical="center"/>
      <protection/>
    </xf>
    <xf numFmtId="0" fontId="62" fillId="0" borderId="54" xfId="75" applyNumberFormat="1" applyFont="1" applyFill="1" applyBorder="1" applyAlignment="1">
      <alignment horizontal="center" vertical="center"/>
      <protection/>
    </xf>
    <xf numFmtId="0" fontId="62" fillId="0" borderId="55" xfId="75" applyNumberFormat="1" applyFont="1" applyFill="1" applyBorder="1" applyAlignment="1">
      <alignment horizontal="center" vertical="center"/>
      <protection/>
    </xf>
    <xf numFmtId="0" fontId="62" fillId="0" borderId="24" xfId="75" applyFont="1" applyFill="1" applyBorder="1" applyAlignment="1">
      <alignment horizontal="center" vertical="center"/>
      <protection/>
    </xf>
    <xf numFmtId="0" fontId="63" fillId="0" borderId="3" xfId="75" applyNumberFormat="1" applyFont="1" applyFill="1" applyBorder="1" applyAlignment="1">
      <alignment horizontal="center" vertical="center"/>
      <protection/>
    </xf>
    <xf numFmtId="0" fontId="62" fillId="0" borderId="23" xfId="75" applyFont="1" applyFill="1" applyBorder="1" applyAlignment="1">
      <alignment horizontal="center" vertical="center"/>
      <protection/>
    </xf>
    <xf numFmtId="0" fontId="62" fillId="35" borderId="56" xfId="75" applyNumberFormat="1" applyFont="1" applyFill="1" applyBorder="1" applyAlignment="1">
      <alignment horizontal="center" vertical="center"/>
      <protection/>
    </xf>
    <xf numFmtId="0" fontId="62" fillId="0" borderId="57" xfId="75" applyNumberFormat="1" applyFont="1" applyFill="1" applyBorder="1" applyAlignment="1">
      <alignment horizontal="center" vertical="center"/>
      <protection/>
    </xf>
    <xf numFmtId="0" fontId="63" fillId="0" borderId="58" xfId="75" applyNumberFormat="1" applyFont="1" applyFill="1" applyBorder="1" applyAlignment="1">
      <alignment horizontal="center" vertical="center"/>
      <protection/>
    </xf>
    <xf numFmtId="0" fontId="62" fillId="0" borderId="22" xfId="75" applyNumberFormat="1" applyFont="1" applyFill="1" applyBorder="1" applyAlignment="1">
      <alignment horizontal="center" vertical="center"/>
      <protection/>
    </xf>
    <xf numFmtId="0" fontId="62" fillId="0" borderId="32" xfId="75" applyFont="1" applyFill="1" applyBorder="1" applyAlignment="1">
      <alignment horizontal="center" vertical="center"/>
      <protection/>
    </xf>
    <xf numFmtId="0" fontId="62" fillId="0" borderId="59" xfId="75" applyNumberFormat="1" applyFont="1" applyFill="1" applyBorder="1" applyAlignment="1">
      <alignment horizontal="center" vertical="center"/>
      <protection/>
    </xf>
    <xf numFmtId="0" fontId="62" fillId="0" borderId="60" xfId="75" applyNumberFormat="1" applyFont="1" applyFill="1" applyBorder="1" applyAlignment="1">
      <alignment horizontal="center" vertical="center"/>
      <protection/>
    </xf>
    <xf numFmtId="0" fontId="62" fillId="0" borderId="61" xfId="75" applyNumberFormat="1" applyFont="1" applyFill="1" applyBorder="1" applyAlignment="1">
      <alignment horizontal="center" vertical="center"/>
      <protection/>
    </xf>
    <xf numFmtId="0" fontId="62" fillId="0" borderId="62" xfId="75" applyNumberFormat="1" applyFont="1" applyFill="1" applyBorder="1" applyAlignment="1">
      <alignment horizontal="center" vertical="center"/>
      <protection/>
    </xf>
    <xf numFmtId="0" fontId="62" fillId="0" borderId="63" xfId="75" applyNumberFormat="1" applyFont="1" applyFill="1" applyBorder="1" applyAlignment="1">
      <alignment horizontal="center" vertical="center"/>
      <protection/>
    </xf>
    <xf numFmtId="0" fontId="63" fillId="35" borderId="37" xfId="75" applyNumberFormat="1" applyFont="1" applyFill="1" applyBorder="1" applyAlignment="1">
      <alignment horizontal="center" vertical="center"/>
      <protection/>
    </xf>
    <xf numFmtId="0" fontId="63" fillId="35" borderId="38" xfId="75" applyNumberFormat="1" applyFont="1" applyFill="1" applyBorder="1" applyAlignment="1">
      <alignment horizontal="center" vertical="center"/>
      <protection/>
    </xf>
    <xf numFmtId="0" fontId="63" fillId="0" borderId="38" xfId="75" applyNumberFormat="1" applyFont="1" applyFill="1" applyBorder="1" applyAlignment="1">
      <alignment horizontal="center" vertical="center"/>
      <protection/>
    </xf>
    <xf numFmtId="0" fontId="66" fillId="0" borderId="0" xfId="70" applyNumberFormat="1" applyFont="1" applyFill="1" applyBorder="1" applyAlignment="1">
      <alignment horizontal="center" vertical="center"/>
      <protection/>
    </xf>
    <xf numFmtId="0" fontId="65" fillId="0" borderId="64" xfId="70" applyFont="1" applyBorder="1" applyAlignment="1">
      <alignment vertical="center"/>
      <protection/>
    </xf>
    <xf numFmtId="0" fontId="65" fillId="0" borderId="0" xfId="70" applyFont="1" applyBorder="1" applyAlignment="1">
      <alignment vertical="center"/>
      <protection/>
    </xf>
    <xf numFmtId="0" fontId="65" fillId="0" borderId="65" xfId="70" applyNumberFormat="1" applyFont="1" applyFill="1" applyBorder="1" applyAlignment="1">
      <alignment horizontal="center" vertical="top" wrapText="1"/>
      <protection/>
    </xf>
    <xf numFmtId="0" fontId="65" fillId="0" borderId="65" xfId="70" applyNumberFormat="1" applyFont="1" applyFill="1" applyBorder="1" applyAlignment="1">
      <alignment horizontal="center" vertical="top"/>
      <protection/>
    </xf>
    <xf numFmtId="0" fontId="67" fillId="0" borderId="65" xfId="70" applyNumberFormat="1" applyFont="1" applyFill="1" applyBorder="1" applyAlignment="1">
      <alignment horizontal="center" vertical="center"/>
      <protection/>
    </xf>
    <xf numFmtId="0" fontId="67" fillId="0" borderId="0" xfId="70" applyNumberFormat="1" applyFont="1" applyFill="1" applyBorder="1" applyAlignment="1">
      <alignment horizontal="center" vertical="center"/>
      <protection/>
    </xf>
    <xf numFmtId="0" fontId="65" fillId="0" borderId="44" xfId="70" applyNumberFormat="1" applyFont="1" applyFill="1" applyBorder="1" applyAlignment="1">
      <alignment horizontal="center" vertical="center" textRotation="255"/>
      <protection/>
    </xf>
    <xf numFmtId="0" fontId="65" fillId="0" borderId="0" xfId="70" applyNumberFormat="1" applyFont="1" applyFill="1" applyBorder="1" applyAlignment="1">
      <alignment horizontal="center" vertical="center" wrapText="1"/>
      <protection/>
    </xf>
    <xf numFmtId="0" fontId="65" fillId="0" borderId="0" xfId="70" applyNumberFormat="1" applyFont="1" applyFill="1" applyBorder="1" applyAlignment="1">
      <alignment horizontal="center" vertical="center" wrapText="1"/>
      <protection/>
    </xf>
    <xf numFmtId="0" fontId="65" fillId="0" borderId="65" xfId="70" applyFont="1" applyBorder="1" applyAlignment="1">
      <alignment vertical="center"/>
      <protection/>
    </xf>
    <xf numFmtId="0" fontId="63" fillId="0" borderId="66" xfId="75" applyNumberFormat="1" applyFont="1" applyFill="1" applyBorder="1" applyAlignment="1">
      <alignment horizontal="center" vertical="center" wrapText="1"/>
      <protection/>
    </xf>
    <xf numFmtId="0" fontId="63" fillId="0" borderId="67" xfId="75" applyFont="1" applyBorder="1" applyAlignment="1">
      <alignment horizontal="center" vertical="center"/>
      <protection/>
    </xf>
    <xf numFmtId="0" fontId="63" fillId="0" borderId="40" xfId="75" applyFont="1" applyBorder="1" applyAlignment="1">
      <alignment horizontal="center" vertical="center"/>
      <protection/>
    </xf>
    <xf numFmtId="0" fontId="63" fillId="0" borderId="0" xfId="75" applyNumberFormat="1" applyFont="1" applyFill="1" applyBorder="1" applyAlignment="1">
      <alignment horizontal="center" vertical="center" wrapText="1"/>
      <protection/>
    </xf>
    <xf numFmtId="0" fontId="65" fillId="0" borderId="68" xfId="70" applyNumberFormat="1" applyFont="1" applyFill="1" applyBorder="1" applyAlignment="1">
      <alignment horizontal="center" vertical="center" wrapText="1"/>
      <protection/>
    </xf>
    <xf numFmtId="0" fontId="65" fillId="0" borderId="42" xfId="70" applyNumberFormat="1" applyFont="1" applyFill="1" applyBorder="1" applyAlignment="1">
      <alignment horizontal="center" vertical="center" wrapText="1"/>
      <protection/>
    </xf>
    <xf numFmtId="0" fontId="65" fillId="0" borderId="69" xfId="70" applyNumberFormat="1" applyFont="1" applyFill="1" applyBorder="1" applyAlignment="1">
      <alignment horizontal="center" vertical="center" wrapText="1"/>
      <protection/>
    </xf>
    <xf numFmtId="0" fontId="67" fillId="0" borderId="70" xfId="70" applyNumberFormat="1" applyFont="1" applyFill="1" applyBorder="1" applyAlignment="1">
      <alignment horizontal="center" vertical="center" wrapText="1"/>
      <protection/>
    </xf>
    <xf numFmtId="0" fontId="67" fillId="0" borderId="71" xfId="70" applyNumberFormat="1" applyFont="1" applyFill="1" applyBorder="1" applyAlignment="1">
      <alignment horizontal="center" vertical="center" wrapText="1"/>
      <protection/>
    </xf>
    <xf numFmtId="0" fontId="67" fillId="0" borderId="72" xfId="70" applyNumberFormat="1" applyFont="1" applyFill="1" applyBorder="1" applyAlignment="1">
      <alignment horizontal="center" vertical="center" wrapText="1"/>
      <protection/>
    </xf>
    <xf numFmtId="0" fontId="67" fillId="0" borderId="73" xfId="70" applyNumberFormat="1" applyFont="1" applyFill="1" applyBorder="1" applyAlignment="1">
      <alignment horizontal="center" vertical="center" wrapText="1"/>
      <protection/>
    </xf>
    <xf numFmtId="0" fontId="67" fillId="0" borderId="68" xfId="70" applyNumberFormat="1" applyFont="1" applyFill="1" applyBorder="1" applyAlignment="1">
      <alignment horizontal="center" vertical="center" wrapText="1"/>
      <protection/>
    </xf>
    <xf numFmtId="0" fontId="67" fillId="0" borderId="42" xfId="70" applyNumberFormat="1" applyFont="1" applyFill="1" applyBorder="1" applyAlignment="1">
      <alignment horizontal="center" vertical="center" wrapText="1"/>
      <protection/>
    </xf>
    <xf numFmtId="0" fontId="67" fillId="0" borderId="69" xfId="70" applyNumberFormat="1" applyFont="1" applyFill="1" applyBorder="1" applyAlignment="1">
      <alignment horizontal="center" vertical="center" wrapText="1"/>
      <protection/>
    </xf>
    <xf numFmtId="0" fontId="67" fillId="0" borderId="74" xfId="70" applyNumberFormat="1" applyFont="1" applyFill="1" applyBorder="1" applyAlignment="1">
      <alignment horizontal="center" vertical="center" wrapText="1"/>
      <protection/>
    </xf>
    <xf numFmtId="0" fontId="68" fillId="0" borderId="75" xfId="0" applyFont="1" applyFill="1" applyBorder="1" applyAlignment="1">
      <alignment horizontal="center" vertical="center" wrapText="1" shrinkToFit="1"/>
    </xf>
    <xf numFmtId="0" fontId="69" fillId="0" borderId="71" xfId="0" applyFont="1" applyFill="1" applyBorder="1" applyAlignment="1">
      <alignment horizontal="center" vertical="center" wrapText="1" shrinkToFit="1"/>
    </xf>
    <xf numFmtId="0" fontId="0" fillId="0" borderId="71" xfId="0" applyFont="1" applyFill="1" applyBorder="1" applyAlignment="1">
      <alignment horizontal="center" vertical="center" wrapText="1" shrinkToFit="1"/>
    </xf>
    <xf numFmtId="0" fontId="68" fillId="0" borderId="71" xfId="0" applyFont="1" applyFill="1" applyBorder="1" applyAlignment="1">
      <alignment horizontal="center" vertical="center" wrapText="1" shrinkToFit="1"/>
    </xf>
    <xf numFmtId="0" fontId="62" fillId="0" borderId="23" xfId="75" applyNumberFormat="1" applyFont="1" applyFill="1" applyBorder="1" applyAlignment="1">
      <alignment horizontal="center" vertical="center"/>
      <protection/>
    </xf>
    <xf numFmtId="0" fontId="69" fillId="0" borderId="73" xfId="0" applyFont="1" applyFill="1" applyBorder="1" applyAlignment="1">
      <alignment horizontal="center" vertical="center" wrapText="1" shrinkToFit="1"/>
    </xf>
    <xf numFmtId="0" fontId="69" fillId="0" borderId="72" xfId="0" applyFont="1" applyFill="1" applyBorder="1" applyAlignment="1">
      <alignment horizontal="center" vertical="center" wrapText="1" shrinkToFit="1"/>
    </xf>
    <xf numFmtId="0" fontId="69" fillId="0" borderId="76" xfId="0" applyFont="1" applyFill="1" applyBorder="1" applyAlignment="1">
      <alignment horizontal="center" vertical="center" wrapText="1" shrinkToFit="1"/>
    </xf>
    <xf numFmtId="0" fontId="8" fillId="0" borderId="77" xfId="77" applyFont="1" applyBorder="1" applyAlignment="1">
      <alignment horizontal="center" vertical="center" wrapText="1"/>
      <protection/>
    </xf>
    <xf numFmtId="0" fontId="8" fillId="0" borderId="78" xfId="77" applyFont="1" applyBorder="1" applyAlignment="1">
      <alignment horizontal="center" vertical="center" wrapText="1"/>
      <protection/>
    </xf>
    <xf numFmtId="0" fontId="8" fillId="0" borderId="0" xfId="77" applyFont="1" applyAlignment="1">
      <alignment vertical="center" wrapText="1"/>
      <protection/>
    </xf>
    <xf numFmtId="0" fontId="22" fillId="0" borderId="77" xfId="77" applyFont="1" applyBorder="1" applyAlignment="1">
      <alignment horizontal="center" vertical="center" shrinkToFit="1"/>
      <protection/>
    </xf>
    <xf numFmtId="0" fontId="22" fillId="0" borderId="78" xfId="77" applyFont="1" applyBorder="1" applyAlignment="1">
      <alignment horizontal="center" vertical="center" shrinkToFit="1"/>
      <protection/>
    </xf>
    <xf numFmtId="0" fontId="22" fillId="0" borderId="0" xfId="77" applyFont="1" applyAlignment="1">
      <alignment vertical="center" shrinkToFit="1"/>
      <protection/>
    </xf>
    <xf numFmtId="0" fontId="21" fillId="0" borderId="79" xfId="77" applyFont="1" applyBorder="1" applyAlignment="1">
      <alignment horizontal="center" vertical="center"/>
      <protection/>
    </xf>
    <xf numFmtId="0" fontId="21" fillId="0" borderId="1" xfId="77" applyFont="1" applyBorder="1" applyAlignment="1">
      <alignment horizontal="center" vertical="center"/>
      <protection/>
    </xf>
    <xf numFmtId="0" fontId="21" fillId="0" borderId="80" xfId="77" applyFont="1" applyBorder="1" applyAlignment="1">
      <alignment horizontal="center" vertical="center"/>
      <protection/>
    </xf>
    <xf numFmtId="0" fontId="6" fillId="0" borderId="19" xfId="77" applyFont="1" applyBorder="1" applyAlignment="1">
      <alignment horizontal="center" vertical="center"/>
      <protection/>
    </xf>
    <xf numFmtId="0" fontId="6" fillId="0" borderId="65" xfId="77" applyFont="1" applyBorder="1" applyAlignment="1">
      <alignment horizontal="center" vertical="center"/>
      <protection/>
    </xf>
    <xf numFmtId="0" fontId="6" fillId="0" borderId="81" xfId="77" applyFont="1" applyBorder="1" applyAlignment="1">
      <alignment horizontal="center" vertical="center"/>
      <protection/>
    </xf>
    <xf numFmtId="0" fontId="6" fillId="0" borderId="77" xfId="77" applyFont="1" applyBorder="1" applyAlignment="1">
      <alignment horizontal="center" vertical="center"/>
      <protection/>
    </xf>
    <xf numFmtId="0" fontId="6" fillId="0" borderId="22" xfId="77" applyFont="1" applyBorder="1" applyAlignment="1">
      <alignment horizontal="center" vertical="center"/>
      <protection/>
    </xf>
    <xf numFmtId="0" fontId="6" fillId="0" borderId="78" xfId="77" applyFont="1" applyBorder="1" applyAlignment="1">
      <alignment horizontal="center" vertical="center"/>
      <protection/>
    </xf>
    <xf numFmtId="0" fontId="22" fillId="0" borderId="79" xfId="77" applyFont="1" applyBorder="1" applyAlignment="1">
      <alignment horizontal="center" vertical="center"/>
      <protection/>
    </xf>
    <xf numFmtId="0" fontId="22" fillId="0" borderId="1" xfId="77" applyFont="1" applyBorder="1" applyAlignment="1">
      <alignment horizontal="center" vertical="center"/>
      <protection/>
    </xf>
    <xf numFmtId="0" fontId="22" fillId="0" borderId="80" xfId="77" applyFont="1" applyBorder="1" applyAlignment="1">
      <alignment horizontal="center" vertical="center"/>
      <protection/>
    </xf>
    <xf numFmtId="0" fontId="22" fillId="0" borderId="19" xfId="77" applyFont="1" applyBorder="1" applyAlignment="1">
      <alignment horizontal="center" vertical="center"/>
      <protection/>
    </xf>
    <xf numFmtId="0" fontId="22" fillId="0" borderId="65" xfId="77" applyFont="1" applyBorder="1" applyAlignment="1">
      <alignment horizontal="center" vertical="center"/>
      <protection/>
    </xf>
    <xf numFmtId="0" fontId="22" fillId="0" borderId="81" xfId="77" applyFont="1" applyBorder="1" applyAlignment="1">
      <alignment horizontal="center" vertical="center"/>
      <protection/>
    </xf>
    <xf numFmtId="0" fontId="22" fillId="0" borderId="77" xfId="77" applyFont="1" applyBorder="1" applyAlignment="1">
      <alignment horizontal="center" vertical="center"/>
      <protection/>
    </xf>
    <xf numFmtId="0" fontId="22" fillId="0" borderId="22" xfId="77" applyFont="1" applyBorder="1" applyAlignment="1">
      <alignment horizontal="center" vertical="center"/>
      <protection/>
    </xf>
    <xf numFmtId="0" fontId="22" fillId="0" borderId="78" xfId="77" applyFont="1" applyBorder="1" applyAlignment="1">
      <alignment horizontal="center" vertical="center"/>
      <protection/>
    </xf>
    <xf numFmtId="0" fontId="22" fillId="0" borderId="82" xfId="77" applyFont="1" applyBorder="1" applyAlignment="1">
      <alignment horizontal="center" vertical="center" wrapText="1" shrinkToFit="1"/>
      <protection/>
    </xf>
    <xf numFmtId="0" fontId="22" fillId="0" borderId="83" xfId="77" applyFont="1" applyBorder="1" applyAlignment="1">
      <alignment horizontal="center" vertical="center" wrapText="1" shrinkToFit="1"/>
      <protection/>
    </xf>
    <xf numFmtId="0" fontId="8" fillId="0" borderId="82" xfId="77" applyFont="1" applyBorder="1" applyAlignment="1">
      <alignment horizontal="center" vertical="center" wrapText="1" shrinkToFit="1"/>
      <protection/>
    </xf>
    <xf numFmtId="0" fontId="8" fillId="0" borderId="83" xfId="77" applyFont="1" applyBorder="1" applyAlignment="1">
      <alignment horizontal="center" vertical="center" wrapText="1" shrinkToFit="1"/>
      <protection/>
    </xf>
    <xf numFmtId="0" fontId="17" fillId="0" borderId="19" xfId="77" applyFont="1" applyBorder="1" applyAlignment="1">
      <alignment horizontal="center" vertical="center"/>
      <protection/>
    </xf>
    <xf numFmtId="0" fontId="17" fillId="0" borderId="65" xfId="77" applyFont="1" applyBorder="1" applyAlignment="1">
      <alignment horizontal="center" vertical="center"/>
      <protection/>
    </xf>
    <xf numFmtId="0" fontId="17" fillId="0" borderId="81" xfId="77" applyFont="1" applyBorder="1" applyAlignment="1">
      <alignment horizontal="center" vertical="center"/>
      <protection/>
    </xf>
    <xf numFmtId="0" fontId="17" fillId="0" borderId="77" xfId="77" applyFont="1" applyBorder="1" applyAlignment="1">
      <alignment horizontal="center" vertical="center"/>
      <protection/>
    </xf>
    <xf numFmtId="0" fontId="17" fillId="0" borderId="22" xfId="77" applyFont="1" applyBorder="1" applyAlignment="1">
      <alignment horizontal="center" vertical="center"/>
      <protection/>
    </xf>
    <xf numFmtId="0" fontId="17" fillId="0" borderId="78" xfId="77" applyFont="1" applyBorder="1" applyAlignment="1">
      <alignment horizontal="center" vertical="center"/>
      <protection/>
    </xf>
    <xf numFmtId="0" fontId="2" fillId="0" borderId="15" xfId="77" applyFont="1" applyFill="1" applyBorder="1" applyAlignment="1">
      <alignment horizontal="left" vertical="top"/>
      <protection/>
    </xf>
    <xf numFmtId="0" fontId="2" fillId="0" borderId="0" xfId="77" applyFont="1" applyBorder="1" applyAlignment="1">
      <alignment horizontal="left" vertical="center"/>
      <protection/>
    </xf>
    <xf numFmtId="0" fontId="5" fillId="0" borderId="0" xfId="77" applyFont="1" applyBorder="1" applyAlignment="1">
      <alignment horizontal="left" vertical="center"/>
      <protection/>
    </xf>
    <xf numFmtId="0" fontId="2" fillId="0" borderId="84" xfId="77" applyBorder="1" applyAlignment="1">
      <alignment vertical="center"/>
      <protection/>
    </xf>
    <xf numFmtId="0" fontId="5" fillId="0" borderId="84" xfId="77" applyFont="1" applyBorder="1" applyAlignment="1">
      <alignment vertical="top"/>
      <protection/>
    </xf>
    <xf numFmtId="0" fontId="5" fillId="0" borderId="85" xfId="77" applyFont="1" applyBorder="1" applyAlignment="1">
      <alignment vertical="top"/>
      <protection/>
    </xf>
    <xf numFmtId="0" fontId="5" fillId="0" borderId="86" xfId="77" applyFont="1" applyBorder="1" applyAlignment="1">
      <alignment horizontal="right" vertical="top"/>
      <protection/>
    </xf>
    <xf numFmtId="0" fontId="2" fillId="0" borderId="85" xfId="77" applyFont="1" applyBorder="1" applyAlignment="1">
      <alignment vertical="top"/>
      <protection/>
    </xf>
    <xf numFmtId="0" fontId="5" fillId="0" borderId="85" xfId="77" applyFont="1" applyBorder="1" applyAlignment="1">
      <alignment horizontal="right" vertical="top"/>
      <protection/>
    </xf>
    <xf numFmtId="0" fontId="5" fillId="0" borderId="84" xfId="77" applyFont="1" applyBorder="1" applyAlignment="1">
      <alignment horizontal="right" vertical="top"/>
      <protection/>
    </xf>
    <xf numFmtId="0" fontId="5" fillId="0" borderId="84" xfId="77" applyFont="1" applyBorder="1" applyAlignment="1">
      <alignment horizontal="right" vertical="top"/>
      <protection/>
    </xf>
    <xf numFmtId="0" fontId="5" fillId="0" borderId="87" xfId="77" applyFont="1" applyBorder="1" applyAlignment="1">
      <alignment vertical="top"/>
      <protection/>
    </xf>
    <xf numFmtId="0" fontId="5" fillId="0" borderId="88" xfId="77" applyFont="1" applyBorder="1" applyAlignment="1">
      <alignment vertical="top"/>
      <protection/>
    </xf>
    <xf numFmtId="0" fontId="2" fillId="0" borderId="87" xfId="77" applyFont="1" applyBorder="1" applyAlignment="1">
      <alignment vertical="top"/>
      <protection/>
    </xf>
    <xf numFmtId="0" fontId="2" fillId="0" borderId="87" xfId="77" applyBorder="1" applyAlignment="1">
      <alignment vertical="center"/>
      <protection/>
    </xf>
    <xf numFmtId="0" fontId="5" fillId="0" borderId="88" xfId="77" applyFont="1" applyBorder="1" applyAlignment="1">
      <alignment vertical="center"/>
      <protection/>
    </xf>
    <xf numFmtId="0" fontId="5" fillId="0" borderId="89" xfId="77" applyFont="1" applyBorder="1" applyAlignment="1">
      <alignment vertical="top"/>
      <protection/>
    </xf>
    <xf numFmtId="0" fontId="2" fillId="0" borderId="0" xfId="77" applyFont="1" applyFill="1" applyBorder="1" applyAlignment="1">
      <alignment horizontal="left" vertical="top"/>
      <protection/>
    </xf>
    <xf numFmtId="0" fontId="2" fillId="0" borderId="0" xfId="77" applyFill="1" applyBorder="1" applyAlignment="1">
      <alignment vertical="center"/>
      <protection/>
    </xf>
    <xf numFmtId="0" fontId="5" fillId="0" borderId="88" xfId="77" applyFont="1" applyBorder="1" applyAlignment="1">
      <alignment vertical="top"/>
      <protection/>
    </xf>
    <xf numFmtId="0" fontId="5" fillId="0" borderId="87" xfId="77" applyFont="1" applyBorder="1" applyAlignment="1">
      <alignment vertical="top"/>
      <protection/>
    </xf>
    <xf numFmtId="0" fontId="2" fillId="0" borderId="87" xfId="77" applyFont="1" applyBorder="1" applyAlignment="1">
      <alignment vertical="top"/>
      <protection/>
    </xf>
    <xf numFmtId="0" fontId="2" fillId="0" borderId="87" xfId="77" applyBorder="1" applyAlignment="1">
      <alignment vertical="center"/>
      <protection/>
    </xf>
    <xf numFmtId="0" fontId="5" fillId="0" borderId="88" xfId="77" applyFont="1" applyBorder="1" applyAlignment="1">
      <alignment vertical="center"/>
      <protection/>
    </xf>
    <xf numFmtId="0" fontId="2" fillId="0" borderId="87" xfId="77" applyBorder="1" applyAlignment="1">
      <alignment vertical="top"/>
      <protection/>
    </xf>
    <xf numFmtId="0" fontId="5" fillId="0" borderId="86" xfId="77" applyFont="1" applyBorder="1" applyAlignment="1">
      <alignment horizontal="center" vertical="top"/>
      <protection/>
    </xf>
    <xf numFmtId="0" fontId="5" fillId="0" borderId="89" xfId="77" applyFont="1" applyBorder="1" applyAlignment="1">
      <alignment horizontal="center" vertical="top"/>
      <protection/>
    </xf>
    <xf numFmtId="0" fontId="5" fillId="0" borderId="84" xfId="77" applyFont="1" applyBorder="1" applyAlignment="1">
      <alignment horizontal="center" vertical="top"/>
      <protection/>
    </xf>
    <xf numFmtId="0" fontId="5" fillId="0" borderId="0" xfId="77" applyFont="1" applyAlignment="1">
      <alignment horizontal="left" vertical="top"/>
      <protection/>
    </xf>
    <xf numFmtId="0" fontId="2" fillId="0" borderId="13" xfId="77" applyBorder="1">
      <alignment/>
      <protection/>
    </xf>
    <xf numFmtId="0" fontId="2" fillId="0" borderId="0" xfId="77" applyFont="1" applyBorder="1" applyAlignment="1">
      <alignment vertical="top"/>
      <protection/>
    </xf>
    <xf numFmtId="0" fontId="2" fillId="0" borderId="22" xfId="77" applyBorder="1" applyAlignment="1">
      <alignment vertical="center"/>
      <protection/>
    </xf>
    <xf numFmtId="0" fontId="2" fillId="0" borderId="84" xfId="77" applyBorder="1" applyAlignment="1">
      <alignment vertical="top"/>
      <protection/>
    </xf>
    <xf numFmtId="0" fontId="2" fillId="0" borderId="84" xfId="77" applyBorder="1">
      <alignment/>
      <protection/>
    </xf>
    <xf numFmtId="0" fontId="2" fillId="0" borderId="86" xfId="77" applyBorder="1">
      <alignment/>
      <protection/>
    </xf>
    <xf numFmtId="0" fontId="2" fillId="0" borderId="85" xfId="77" applyBorder="1">
      <alignment/>
      <protection/>
    </xf>
    <xf numFmtId="0" fontId="7" fillId="0" borderId="0" xfId="77" applyFont="1" applyBorder="1">
      <alignment/>
      <protection/>
    </xf>
    <xf numFmtId="0" fontId="2" fillId="0" borderId="0" xfId="77" applyBorder="1" applyAlignment="1">
      <alignment horizontal="center" vertical="top"/>
      <protection/>
    </xf>
    <xf numFmtId="0" fontId="2" fillId="0" borderId="84" xfId="77" applyBorder="1" applyAlignment="1">
      <alignment horizontal="center" vertical="top"/>
      <protection/>
    </xf>
    <xf numFmtId="0" fontId="2" fillId="0" borderId="0" xfId="77" applyFont="1" applyBorder="1" applyAlignment="1">
      <alignment horizontal="center" vertical="top"/>
      <protection/>
    </xf>
    <xf numFmtId="0" fontId="2" fillId="0" borderId="84" xfId="77" applyFont="1" applyBorder="1" applyAlignment="1">
      <alignment horizontal="center" vertical="top"/>
      <protection/>
    </xf>
    <xf numFmtId="0" fontId="7" fillId="0" borderId="0" xfId="77" applyFont="1" applyBorder="1" applyAlignment="1">
      <alignment horizontal="right" vertical="top"/>
      <protection/>
    </xf>
    <xf numFmtId="0" fontId="2" fillId="0" borderId="87" xfId="77" applyBorder="1">
      <alignment/>
      <protection/>
    </xf>
    <xf numFmtId="0" fontId="2" fillId="0" borderId="88" xfId="77" applyBorder="1">
      <alignment/>
      <protection/>
    </xf>
    <xf numFmtId="0" fontId="2" fillId="0" borderId="90" xfId="77" applyBorder="1" applyAlignment="1">
      <alignment vertical="top"/>
      <protection/>
    </xf>
    <xf numFmtId="0" fontId="5" fillId="0" borderId="88" xfId="77" applyFont="1" applyBorder="1" applyAlignment="1">
      <alignment horizontal="right" vertical="top"/>
      <protection/>
    </xf>
    <xf numFmtId="0" fontId="19" fillId="0" borderId="0" xfId="70" applyFont="1" applyBorder="1" applyAlignment="1">
      <alignment horizontal="center" vertical="center"/>
      <protection/>
    </xf>
    <xf numFmtId="0" fontId="10" fillId="0" borderId="0" xfId="70" applyFont="1" applyAlignment="1">
      <alignment vertical="center"/>
      <protection/>
    </xf>
    <xf numFmtId="0" fontId="22" fillId="0" borderId="0" xfId="70" applyFont="1" applyBorder="1" applyAlignment="1">
      <alignment horizontal="center" vertical="center"/>
      <protection/>
    </xf>
    <xf numFmtId="0" fontId="22" fillId="0" borderId="91" xfId="70" applyFont="1" applyBorder="1" applyAlignment="1">
      <alignment horizontal="center" vertical="center"/>
      <protection/>
    </xf>
    <xf numFmtId="0" fontId="45" fillId="0" borderId="92" xfId="70" applyFont="1" applyBorder="1" applyAlignment="1">
      <alignment vertical="center"/>
      <protection/>
    </xf>
    <xf numFmtId="0" fontId="22" fillId="0" borderId="93" xfId="70" applyFont="1" applyBorder="1" applyAlignment="1">
      <alignment horizontal="center" vertical="center"/>
      <protection/>
    </xf>
    <xf numFmtId="0" fontId="45" fillId="0" borderId="81" xfId="70" applyFont="1" applyBorder="1" applyAlignment="1">
      <alignment vertical="center"/>
      <protection/>
    </xf>
    <xf numFmtId="0" fontId="22" fillId="0" borderId="71" xfId="70" applyFont="1" applyBorder="1" applyAlignment="1">
      <alignment horizontal="center" vertical="center"/>
      <protection/>
    </xf>
    <xf numFmtId="0" fontId="45" fillId="0" borderId="94" xfId="70" applyFont="1" applyBorder="1" applyAlignment="1">
      <alignment vertical="center"/>
      <protection/>
    </xf>
    <xf numFmtId="0" fontId="22" fillId="0" borderId="94" xfId="70" applyFont="1" applyBorder="1" applyAlignment="1">
      <alignment vertical="center"/>
      <protection/>
    </xf>
    <xf numFmtId="0" fontId="8" fillId="0" borderId="94" xfId="70" applyFont="1" applyBorder="1" applyAlignment="1">
      <alignment vertical="center"/>
      <protection/>
    </xf>
    <xf numFmtId="0" fontId="22" fillId="36" borderId="95" xfId="70" applyFont="1" applyFill="1" applyBorder="1" applyAlignment="1">
      <alignment horizontal="center" vertical="center"/>
      <protection/>
    </xf>
    <xf numFmtId="0" fontId="22" fillId="36" borderId="96" xfId="70" applyFont="1" applyFill="1" applyBorder="1" applyAlignment="1">
      <alignment horizontal="center" vertical="center"/>
      <protection/>
    </xf>
    <xf numFmtId="0" fontId="18" fillId="0" borderId="97" xfId="70" applyFont="1" applyBorder="1" applyAlignment="1">
      <alignment horizontal="center" vertical="center"/>
      <protection/>
    </xf>
    <xf numFmtId="0" fontId="22" fillId="0" borderId="98" xfId="70" applyFont="1" applyBorder="1" applyAlignment="1">
      <alignment horizontal="center" vertical="center"/>
      <protection/>
    </xf>
    <xf numFmtId="0" fontId="22" fillId="0" borderId="67" xfId="70" applyFont="1" applyBorder="1" applyAlignment="1">
      <alignment vertical="center"/>
      <protection/>
    </xf>
    <xf numFmtId="0" fontId="22" fillId="0" borderId="65" xfId="70" applyFont="1" applyBorder="1" applyAlignment="1">
      <alignment horizontal="center" vertical="center"/>
      <protection/>
    </xf>
    <xf numFmtId="0" fontId="6" fillId="0" borderId="65" xfId="70" applyFont="1" applyBorder="1" applyAlignment="1">
      <alignment vertical="center"/>
      <protection/>
    </xf>
    <xf numFmtId="0" fontId="22" fillId="0" borderId="99" xfId="70" applyFont="1" applyBorder="1" applyAlignment="1">
      <alignment horizontal="center" vertical="center"/>
      <protection/>
    </xf>
    <xf numFmtId="0" fontId="22" fillId="0" borderId="40" xfId="70" applyFont="1" applyBorder="1" applyAlignment="1">
      <alignment vertical="center"/>
      <protection/>
    </xf>
    <xf numFmtId="0" fontId="44" fillId="0" borderId="0" xfId="70" applyFont="1" applyAlignment="1">
      <alignment horizontal="center" vertical="center"/>
      <protection/>
    </xf>
    <xf numFmtId="0" fontId="45" fillId="0" borderId="0" xfId="70" applyFont="1" applyAlignment="1">
      <alignment vertical="center"/>
      <protection/>
    </xf>
    <xf numFmtId="0" fontId="22" fillId="0" borderId="100" xfId="70" applyFont="1" applyBorder="1" applyAlignment="1">
      <alignment vertical="center"/>
      <protection/>
    </xf>
    <xf numFmtId="0" fontId="22" fillId="0" borderId="72" xfId="70" applyFont="1" applyBorder="1" applyAlignment="1">
      <alignment horizontal="center" vertical="center"/>
      <protection/>
    </xf>
    <xf numFmtId="0" fontId="45" fillId="0" borderId="101" xfId="70" applyFont="1" applyBorder="1" applyAlignment="1">
      <alignment vertical="center"/>
      <protection/>
    </xf>
    <xf numFmtId="0" fontId="45" fillId="0" borderId="65" xfId="70" applyFont="1" applyBorder="1" applyAlignment="1">
      <alignment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 5" xfId="73"/>
    <cellStyle name="標準 7" xfId="74"/>
    <cellStyle name="標準 8" xfId="75"/>
    <cellStyle name="標準_【Final】第８回ミックスアルテトーナメント　表示用" xfId="76"/>
    <cellStyle name="標準_第３１回全日アルテ本戦結果表示用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21</xdr:row>
      <xdr:rowOff>19050</xdr:rowOff>
    </xdr:from>
    <xdr:to>
      <xdr:col>31</xdr:col>
      <xdr:colOff>9525</xdr:colOff>
      <xdr:row>24</xdr:row>
      <xdr:rowOff>0</xdr:rowOff>
    </xdr:to>
    <xdr:sp>
      <xdr:nvSpPr>
        <xdr:cNvPr id="1" name="Line 8"/>
        <xdr:cNvSpPr>
          <a:spLocks/>
        </xdr:cNvSpPr>
      </xdr:nvSpPr>
      <xdr:spPr>
        <a:xfrm>
          <a:off x="8048625" y="9220200"/>
          <a:ext cx="27527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19050</xdr:rowOff>
    </xdr:from>
    <xdr:to>
      <xdr:col>31</xdr:col>
      <xdr:colOff>0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8048625" y="6448425"/>
          <a:ext cx="27432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9525</xdr:rowOff>
    </xdr:from>
    <xdr:to>
      <xdr:col>31</xdr:col>
      <xdr:colOff>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8048625" y="3667125"/>
          <a:ext cx="27432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zoomScale="80" zoomScaleNormal="80" zoomScaleSheetLayoutView="80" zoomScalePageLayoutView="0" workbookViewId="0" topLeftCell="A1">
      <selection activeCell="A10" sqref="A10"/>
    </sheetView>
  </sheetViews>
  <sheetFormatPr defaultColWidth="9.140625" defaultRowHeight="15"/>
  <cols>
    <col min="1" max="1" width="15.421875" style="103" customWidth="1"/>
    <col min="2" max="20" width="4.57421875" style="103" customWidth="1"/>
    <col min="21" max="21" width="1.7109375" style="103" customWidth="1"/>
    <col min="22" max="22" width="16.7109375" style="103" customWidth="1"/>
    <col min="23" max="41" width="4.57421875" style="103" customWidth="1"/>
    <col min="42" max="16384" width="9.00390625" style="103" customWidth="1"/>
  </cols>
  <sheetData>
    <row r="1" spans="1:41" ht="21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ht="7.5" customHeight="1" thickBot="1"/>
    <row r="3" spans="1:41" ht="41.25" customHeight="1" thickBot="1">
      <c r="A3" s="104" t="s">
        <v>6</v>
      </c>
      <c r="B3" s="164" t="str">
        <f>A4</f>
        <v>えんぽっち</v>
      </c>
      <c r="C3" s="164"/>
      <c r="D3" s="165"/>
      <c r="E3" s="159" t="str">
        <f>A5</f>
        <v>THE☆DJ         てるてるぼーズ</v>
      </c>
      <c r="F3" s="157"/>
      <c r="G3" s="158"/>
      <c r="H3" s="166" t="str">
        <f>A6</f>
        <v>Big Bombers</v>
      </c>
      <c r="I3" s="164"/>
      <c r="J3" s="165"/>
      <c r="K3" s="166" t="str">
        <f>A7</f>
        <v>Black Hawk</v>
      </c>
      <c r="L3" s="164"/>
      <c r="M3" s="167"/>
      <c r="N3" s="105" t="s">
        <v>7</v>
      </c>
      <c r="O3" s="106" t="s">
        <v>8</v>
      </c>
      <c r="P3" s="106" t="s">
        <v>9</v>
      </c>
      <c r="Q3" s="106" t="s">
        <v>10</v>
      </c>
      <c r="R3" s="106" t="s">
        <v>11</v>
      </c>
      <c r="S3" s="106" t="s">
        <v>12</v>
      </c>
      <c r="T3" s="107" t="s">
        <v>13</v>
      </c>
      <c r="U3" s="108"/>
      <c r="V3" s="104" t="s">
        <v>113</v>
      </c>
      <c r="W3" s="164" t="str">
        <f>V4</f>
        <v>SLIPPERS</v>
      </c>
      <c r="X3" s="164"/>
      <c r="Y3" s="165"/>
      <c r="Z3" s="166" t="str">
        <f>V5</f>
        <v>TOKYO BURGERS</v>
      </c>
      <c r="AA3" s="164"/>
      <c r="AB3" s="165"/>
      <c r="AC3" s="166" t="str">
        <f>V6</f>
        <v>Re:turn</v>
      </c>
      <c r="AD3" s="164"/>
      <c r="AE3" s="165"/>
      <c r="AF3" s="166" t="str">
        <f>V7</f>
        <v>東京学芸大学　　BIG APPLE</v>
      </c>
      <c r="AG3" s="164"/>
      <c r="AH3" s="167"/>
      <c r="AI3" s="105" t="s">
        <v>7</v>
      </c>
      <c r="AJ3" s="106" t="s">
        <v>8</v>
      </c>
      <c r="AK3" s="106" t="s">
        <v>9</v>
      </c>
      <c r="AL3" s="106" t="s">
        <v>10</v>
      </c>
      <c r="AM3" s="106" t="s">
        <v>11</v>
      </c>
      <c r="AN3" s="106" t="s">
        <v>12</v>
      </c>
      <c r="AO3" s="107" t="s">
        <v>13</v>
      </c>
    </row>
    <row r="4" spans="1:41" ht="41.25" customHeight="1" thickTop="1">
      <c r="A4" s="169" t="s">
        <v>134</v>
      </c>
      <c r="B4" s="110"/>
      <c r="C4" s="110"/>
      <c r="D4" s="111"/>
      <c r="E4" s="112">
        <v>8</v>
      </c>
      <c r="F4" s="113" t="str">
        <f>IF(E4&gt;G4,"○",IF(E4&lt;G4,"×",IF(E4=G4,"△")))</f>
        <v>△</v>
      </c>
      <c r="G4" s="114">
        <v>8</v>
      </c>
      <c r="H4" s="112">
        <v>4</v>
      </c>
      <c r="I4" s="113" t="str">
        <f>IF(H4&gt;J4,"○",IF(H4&lt;J4,"×",IF(H4=J4,"△")))</f>
        <v>×</v>
      </c>
      <c r="J4" s="115">
        <v>9</v>
      </c>
      <c r="K4" s="116">
        <v>3</v>
      </c>
      <c r="L4" s="117" t="str">
        <f>IF(K4&gt;M4,"○",IF(K4&lt;M4,"×",IF(K4=M4,"△")))</f>
        <v>×</v>
      </c>
      <c r="M4" s="118">
        <v>8</v>
      </c>
      <c r="N4" s="119">
        <f>IF(H4&gt;J4,"1","0")+IF(K4&gt;M4,"1","0")+IF(E4&gt;G4,"1","0")</f>
        <v>0</v>
      </c>
      <c r="O4" s="120">
        <f>IF(J4&gt;H4,"1","0")+IF(M4&gt;K4,"1","0")+IF(G4&gt;E4,"1","0")</f>
        <v>2</v>
      </c>
      <c r="P4" s="120">
        <f>IF(H4=J4,"1","0")+IF(K4=M4,"1","0")+IF(E4=G4,"1","0")</f>
        <v>1</v>
      </c>
      <c r="Q4" s="121">
        <f>E4+H4+K4</f>
        <v>15</v>
      </c>
      <c r="R4" s="121">
        <f>G4+J4+M4</f>
        <v>25</v>
      </c>
      <c r="S4" s="121">
        <f>Q4-R4</f>
        <v>-10</v>
      </c>
      <c r="T4" s="154">
        <v>4</v>
      </c>
      <c r="U4" s="153"/>
      <c r="V4" s="160" t="s">
        <v>158</v>
      </c>
      <c r="W4" s="109"/>
      <c r="X4" s="110"/>
      <c r="Y4" s="111"/>
      <c r="Z4" s="112">
        <v>6</v>
      </c>
      <c r="AA4" s="113" t="str">
        <f>IF(Z4&gt;AB4,"○",IF(Z4&lt;AB4,"×",IF(Z4=AB4,"△")))</f>
        <v>△</v>
      </c>
      <c r="AB4" s="114">
        <v>6</v>
      </c>
      <c r="AC4" s="112">
        <v>7</v>
      </c>
      <c r="AD4" s="113" t="str">
        <f>IF(AC4&gt;AE4,"○",IF(AC4&lt;AE4,"×",IF(AC4=AE4,"△")))</f>
        <v>○</v>
      </c>
      <c r="AE4" s="115">
        <v>5</v>
      </c>
      <c r="AF4" s="116">
        <v>9</v>
      </c>
      <c r="AG4" s="117" t="str">
        <f>IF(AF4&gt;AH4,"○",IF(AF4&lt;AH4,"×",IF(AF4=AH4,"△")))</f>
        <v>△</v>
      </c>
      <c r="AH4" s="118">
        <v>9</v>
      </c>
      <c r="AI4" s="119">
        <f>IF(AC4&gt;AE4,"1","0")+IF(AF4&gt;AH4,"1","0")+IF(Z4&gt;AB4,"1","0")</f>
        <v>1</v>
      </c>
      <c r="AJ4" s="120">
        <f>IF(AE4&gt;AC4,"1","0")+IF(AH4&gt;AF4,"1","0")+IF(AB4&gt;Z4,"1","0")</f>
        <v>0</v>
      </c>
      <c r="AK4" s="120">
        <f>IF(AC4=AE4,"1","0")+IF(AF4=AH4,"1","0")+IF(Z4=AB4,"1","0")</f>
        <v>2</v>
      </c>
      <c r="AL4" s="121">
        <f>Z4+AC4+AF4</f>
        <v>22</v>
      </c>
      <c r="AM4" s="121">
        <f>AB4+AE4+AH4</f>
        <v>20</v>
      </c>
      <c r="AN4" s="121">
        <f>AL4-AM4</f>
        <v>2</v>
      </c>
      <c r="AO4" s="154">
        <v>2</v>
      </c>
    </row>
    <row r="5" spans="1:41" ht="41.25" customHeight="1">
      <c r="A5" s="169" t="s">
        <v>137</v>
      </c>
      <c r="B5" s="172">
        <f>G4</f>
        <v>8</v>
      </c>
      <c r="C5" s="113" t="str">
        <f>IF(B5&gt;D5,"○",IF(B5&lt;D5,"×",IF(B5=D5,"△")))</f>
        <v>△</v>
      </c>
      <c r="D5" s="114">
        <f>E4</f>
        <v>8</v>
      </c>
      <c r="E5" s="123"/>
      <c r="F5" s="124"/>
      <c r="G5" s="125"/>
      <c r="H5" s="112">
        <v>6</v>
      </c>
      <c r="I5" s="113" t="str">
        <f>IF(H5&gt;J5,"○",IF(H5&lt;J5,"×",IF(H5=J5,"△")))</f>
        <v>×</v>
      </c>
      <c r="J5" s="115">
        <v>8</v>
      </c>
      <c r="K5" s="116">
        <v>8</v>
      </c>
      <c r="L5" s="126" t="str">
        <f>IF(K5&gt;M5,"○",IF(K5&lt;M5,"×",IF(K5=M5,"△")))</f>
        <v>×</v>
      </c>
      <c r="M5" s="118">
        <v>12</v>
      </c>
      <c r="N5" s="119">
        <f>IF(H5&gt;J5,"1","0")+IF(K5&gt;M5,"1","0")+IF(B5&gt;D5,"1","0")</f>
        <v>0</v>
      </c>
      <c r="O5" s="120">
        <f>IF(J5&gt;H5,"1","0")+IF(M5&gt;K5,"1","0")+IF(D5&gt;B5,"1","0")</f>
        <v>2</v>
      </c>
      <c r="P5" s="120">
        <f>IF(H5=J5,"1","0")+IF(K5=M5,"1","0")+IF(B5=D5,"1","0")</f>
        <v>1</v>
      </c>
      <c r="Q5" s="127">
        <f>B5+H5+K5</f>
        <v>22</v>
      </c>
      <c r="R5" s="127">
        <f>D5+J5+M5</f>
        <v>28</v>
      </c>
      <c r="S5" s="121">
        <f>Q5-R5</f>
        <v>-6</v>
      </c>
      <c r="T5" s="154">
        <v>3</v>
      </c>
      <c r="U5" s="153"/>
      <c r="V5" s="171" t="s">
        <v>159</v>
      </c>
      <c r="W5" s="122">
        <f>AB4</f>
        <v>6</v>
      </c>
      <c r="X5" s="113" t="str">
        <f>IF(W5&gt;Y5,"○",IF(W5&lt;Y5,"×",IF(W5=Y5,"△")))</f>
        <v>△</v>
      </c>
      <c r="Y5" s="114">
        <f>Z4</f>
        <v>6</v>
      </c>
      <c r="Z5" s="123"/>
      <c r="AA5" s="124"/>
      <c r="AB5" s="125"/>
      <c r="AC5" s="112">
        <v>8</v>
      </c>
      <c r="AD5" s="113" t="str">
        <f>IF(AC5&gt;AE5,"○",IF(AC5&lt;AE5,"×",IF(AC5=AE5,"△")))</f>
        <v>○</v>
      </c>
      <c r="AE5" s="115">
        <v>5</v>
      </c>
      <c r="AF5" s="116">
        <v>9</v>
      </c>
      <c r="AG5" s="126" t="str">
        <f>IF(AF5&gt;AH5,"○",IF(AF5&lt;AH5,"×",IF(AF5=AH5,"△")))</f>
        <v>○</v>
      </c>
      <c r="AH5" s="118">
        <v>7</v>
      </c>
      <c r="AI5" s="119">
        <f>IF(AC5&gt;AE5,"1","0")+IF(AF5&gt;AH5,"1","0")+IF(W5&gt;Y5,"1","0")</f>
        <v>2</v>
      </c>
      <c r="AJ5" s="120">
        <f>IF(AE5&gt;AC5,"1","0")+IF(AH5&gt;AF5,"1","0")+IF(Y5&gt;W5,"1","0")</f>
        <v>0</v>
      </c>
      <c r="AK5" s="120">
        <f>IF(AC5=AE5,"1","0")+IF(AF5=AH5,"1","0")+IF(W5=Y5,"1","0")</f>
        <v>1</v>
      </c>
      <c r="AL5" s="127">
        <f>W5+AC5+AF5</f>
        <v>23</v>
      </c>
      <c r="AM5" s="127">
        <f>Y5+AE5+AH5</f>
        <v>18</v>
      </c>
      <c r="AN5" s="121">
        <f>AL5-AM5</f>
        <v>5</v>
      </c>
      <c r="AO5" s="154">
        <v>1</v>
      </c>
    </row>
    <row r="6" spans="1:41" ht="41.25" customHeight="1">
      <c r="A6" s="169" t="s">
        <v>135</v>
      </c>
      <c r="B6" s="172">
        <f>J4</f>
        <v>9</v>
      </c>
      <c r="C6" s="113" t="str">
        <f>IF(B6&gt;D6,"○",IF(B6&lt;D6,"×",IF(B6=D6,"△")))</f>
        <v>○</v>
      </c>
      <c r="D6" s="114">
        <f>H4</f>
        <v>4</v>
      </c>
      <c r="E6" s="112">
        <f>J5</f>
        <v>8</v>
      </c>
      <c r="F6" s="128" t="str">
        <f>IF(E6&gt;G6,"○",IF(E6&lt;G6,"×",IF(E6=G6,"△")))</f>
        <v>○</v>
      </c>
      <c r="G6" s="114">
        <f>H5</f>
        <v>6</v>
      </c>
      <c r="H6" s="123"/>
      <c r="I6" s="124"/>
      <c r="J6" s="125"/>
      <c r="K6" s="129">
        <v>10</v>
      </c>
      <c r="L6" s="126" t="str">
        <f>IF(K6&gt;M6,"○",IF(K6&lt;M6,"×",IF(K6=M6,"△")))</f>
        <v>○</v>
      </c>
      <c r="M6" s="130">
        <v>7</v>
      </c>
      <c r="N6" s="119">
        <f>IF(B6&gt;D6,"1","0")+IF(K6&gt;M6,"1","0")+IF(E6&gt;G6,"1","0")</f>
        <v>3</v>
      </c>
      <c r="O6" s="120">
        <f>IF(D6&gt;B6,"1","0")+IF(M6&gt;K6,"1","0")+IF(G6&gt;E6,"1","0")</f>
        <v>0</v>
      </c>
      <c r="P6" s="120">
        <f>IF(B6=D6,"1","0")+IF(K6=M6,"1","0")+IF(E6=G6,"1","0")</f>
        <v>0</v>
      </c>
      <c r="Q6" s="131">
        <f>B6+E6+K6</f>
        <v>27</v>
      </c>
      <c r="R6" s="131">
        <f>D6+G6+M6</f>
        <v>17</v>
      </c>
      <c r="S6" s="121">
        <f>Q6-R6</f>
        <v>10</v>
      </c>
      <c r="T6" s="154">
        <v>1</v>
      </c>
      <c r="U6" s="153"/>
      <c r="V6" s="171" t="s">
        <v>160</v>
      </c>
      <c r="W6" s="122">
        <f>AE4</f>
        <v>5</v>
      </c>
      <c r="X6" s="113" t="str">
        <f>IF(W6&gt;Y6,"○",IF(W6&lt;Y6,"×",IF(W6=Y6,"△")))</f>
        <v>×</v>
      </c>
      <c r="Y6" s="114">
        <f>AC4</f>
        <v>7</v>
      </c>
      <c r="Z6" s="112">
        <f>AE5</f>
        <v>5</v>
      </c>
      <c r="AA6" s="128" t="str">
        <f>IF(Z6&gt;AB6,"○",IF(Z6&lt;AB6,"×",IF(Z6=AB6,"△")))</f>
        <v>×</v>
      </c>
      <c r="AB6" s="114">
        <f>AC5</f>
        <v>8</v>
      </c>
      <c r="AC6" s="123"/>
      <c r="AD6" s="124"/>
      <c r="AE6" s="125"/>
      <c r="AF6" s="129">
        <v>6</v>
      </c>
      <c r="AG6" s="126" t="str">
        <f>IF(AF6&gt;AH6,"○",IF(AF6&lt;AH6,"×",IF(AF6=AH6,"△")))</f>
        <v>×</v>
      </c>
      <c r="AH6" s="130">
        <v>12</v>
      </c>
      <c r="AI6" s="119">
        <f>IF(W6&gt;Y6,"1","0")+IF(AF6&gt;AH6,"1","0")+IF(Z6&gt;AB6,"1","0")</f>
        <v>0</v>
      </c>
      <c r="AJ6" s="120">
        <f>IF(Y6&gt;W6,"1","0")+IF(AH6&gt;AF6,"1","0")+IF(AB6&gt;Z6,"1","0")</f>
        <v>3</v>
      </c>
      <c r="AK6" s="120">
        <f>IF(W6=Y6,"1","0")+IF(AF6=AH6,"1","0")+IF(Z6=AB6,"1","0")</f>
        <v>0</v>
      </c>
      <c r="AL6" s="131">
        <f>W6+Z6+AF6</f>
        <v>16</v>
      </c>
      <c r="AM6" s="131">
        <f>Y6+AB6+AH6</f>
        <v>27</v>
      </c>
      <c r="AN6" s="121">
        <f>AL6-AM6</f>
        <v>-11</v>
      </c>
      <c r="AO6" s="154">
        <v>4</v>
      </c>
    </row>
    <row r="7" spans="1:41" ht="41.25" customHeight="1" thickBot="1">
      <c r="A7" s="173" t="s">
        <v>136</v>
      </c>
      <c r="B7" s="132">
        <f>M4</f>
        <v>8</v>
      </c>
      <c r="C7" s="133" t="str">
        <f>IF(B7&gt;D7,"○",IF(B7&lt;D7,"×",IF(B7=D7,"△")))</f>
        <v>○</v>
      </c>
      <c r="D7" s="134">
        <f>K4</f>
        <v>3</v>
      </c>
      <c r="E7" s="135">
        <f>M5</f>
        <v>12</v>
      </c>
      <c r="F7" s="133" t="str">
        <f>IF(E7&gt;G7,"○",IF(E7&lt;G7,"×",IF(E7=G7,"△")))</f>
        <v>○</v>
      </c>
      <c r="G7" s="134">
        <f>K5</f>
        <v>8</v>
      </c>
      <c r="H7" s="135">
        <f>M6</f>
        <v>7</v>
      </c>
      <c r="I7" s="133" t="str">
        <f>IF(H7&gt;J7,"○",IF(H7&lt;J7,"×",IF(H7=J7,"△")))</f>
        <v>×</v>
      </c>
      <c r="J7" s="134">
        <f>K6</f>
        <v>10</v>
      </c>
      <c r="K7" s="136"/>
      <c r="L7" s="137"/>
      <c r="M7" s="138"/>
      <c r="N7" s="139">
        <f>IF(H7&gt;J7,"1","0")+IF(B7&gt;D7,"1","0")+IF(E7&gt;G7,"1","0")</f>
        <v>2</v>
      </c>
      <c r="O7" s="140">
        <f>IF(J7&gt;H7,"1","0")+IF(D7&gt;B7,"1","0")+IF(G7&gt;E7,"1","0")</f>
        <v>1</v>
      </c>
      <c r="P7" s="140">
        <f>IF(H7=J7,"1","0")+IF(B7=D7,"1","0")+IF(E7=G7,"1","0")</f>
        <v>0</v>
      </c>
      <c r="Q7" s="141">
        <f>B7+E7+H7</f>
        <v>27</v>
      </c>
      <c r="R7" s="141">
        <f>D7+G7+J7</f>
        <v>21</v>
      </c>
      <c r="S7" s="141">
        <f>Q7-R7</f>
        <v>6</v>
      </c>
      <c r="T7" s="155">
        <v>2</v>
      </c>
      <c r="U7" s="153"/>
      <c r="V7" s="173" t="s">
        <v>162</v>
      </c>
      <c r="W7" s="132">
        <f>AH4</f>
        <v>9</v>
      </c>
      <c r="X7" s="133" t="str">
        <f>IF(W7&gt;Y7,"○",IF(W7&lt;Y7,"×",IF(W7=Y7,"△")))</f>
        <v>△</v>
      </c>
      <c r="Y7" s="134">
        <f>AF4</f>
        <v>9</v>
      </c>
      <c r="Z7" s="135">
        <f>AH5</f>
        <v>7</v>
      </c>
      <c r="AA7" s="133" t="str">
        <f>IF(Z7&gt;AB7,"○",IF(Z7&lt;AB7,"×",IF(Z7=AB7,"△")))</f>
        <v>×</v>
      </c>
      <c r="AB7" s="134">
        <f>AF5</f>
        <v>9</v>
      </c>
      <c r="AC7" s="135">
        <f>AH6</f>
        <v>12</v>
      </c>
      <c r="AD7" s="133" t="str">
        <f>IF(AC7&gt;AE7,"○",IF(AC7&lt;AE7,"×",IF(AC7=AE7,"△")))</f>
        <v>○</v>
      </c>
      <c r="AE7" s="134">
        <f>AF6</f>
        <v>6</v>
      </c>
      <c r="AF7" s="136"/>
      <c r="AG7" s="137"/>
      <c r="AH7" s="138"/>
      <c r="AI7" s="139">
        <f>IF(AC7&gt;AE7,"1","0")+IF(W7&gt;Y7,"1","0")+IF(Z7&gt;AB7,"1","0")</f>
        <v>1</v>
      </c>
      <c r="AJ7" s="140">
        <f>IF(AE7&gt;AC7,"1","0")+IF(Y7&gt;W7,"1","0")+IF(AB7&gt;Z7,"1","0")</f>
        <v>1</v>
      </c>
      <c r="AK7" s="140">
        <f>IF(AC7=AE7,"1","0")+IF(W7=Y7,"1","0")+IF(Z7=AB7,"1","0")</f>
        <v>1</v>
      </c>
      <c r="AL7" s="141">
        <f>W7+Z7+AC7</f>
        <v>28</v>
      </c>
      <c r="AM7" s="141">
        <f>Y7+AB7+AE7</f>
        <v>24</v>
      </c>
      <c r="AN7" s="141">
        <f>AL7-AM7</f>
        <v>4</v>
      </c>
      <c r="AO7" s="155">
        <v>3</v>
      </c>
    </row>
    <row r="8" spans="1:21" ht="12" customHeight="1" thickBot="1">
      <c r="A8" s="14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38" ht="41.25" customHeight="1" thickBot="1">
      <c r="A9" s="104" t="s">
        <v>14</v>
      </c>
      <c r="B9" s="164" t="str">
        <f>A10</f>
        <v>Sugar Daddy</v>
      </c>
      <c r="C9" s="164"/>
      <c r="D9" s="165"/>
      <c r="E9" s="166" t="str">
        <f>A11</f>
        <v>やまのかみ</v>
      </c>
      <c r="F9" s="164"/>
      <c r="G9" s="165"/>
      <c r="H9" s="166" t="str">
        <f>A12</f>
        <v>慶應義塾大学TUTUMINS</v>
      </c>
      <c r="I9" s="164"/>
      <c r="J9" s="165"/>
      <c r="K9" s="166" t="str">
        <f>A13</f>
        <v>かきお　　　　　the Fires</v>
      </c>
      <c r="L9" s="164"/>
      <c r="M9" s="167"/>
      <c r="N9" s="105" t="s">
        <v>7</v>
      </c>
      <c r="O9" s="106" t="s">
        <v>8</v>
      </c>
      <c r="P9" s="106" t="s">
        <v>9</v>
      </c>
      <c r="Q9" s="106" t="s">
        <v>10</v>
      </c>
      <c r="R9" s="106" t="s">
        <v>11</v>
      </c>
      <c r="S9" s="106" t="s">
        <v>12</v>
      </c>
      <c r="T9" s="107" t="s">
        <v>13</v>
      </c>
      <c r="U9" s="108"/>
      <c r="V9" s="104" t="s">
        <v>16</v>
      </c>
      <c r="W9" s="164" t="str">
        <f>V10</f>
        <v>てんてこ舞い</v>
      </c>
      <c r="X9" s="164"/>
      <c r="Y9" s="165"/>
      <c r="Z9" s="166" t="str">
        <f>V11</f>
        <v>PAN</v>
      </c>
      <c r="AA9" s="164"/>
      <c r="AB9" s="165"/>
      <c r="AC9" s="166" t="str">
        <f>V12</f>
        <v>Peach!!</v>
      </c>
      <c r="AD9" s="164"/>
      <c r="AE9" s="167"/>
      <c r="AF9" s="105" t="s">
        <v>7</v>
      </c>
      <c r="AG9" s="106" t="s">
        <v>8</v>
      </c>
      <c r="AH9" s="106" t="s">
        <v>9</v>
      </c>
      <c r="AI9" s="106" t="s">
        <v>10</v>
      </c>
      <c r="AJ9" s="106" t="s">
        <v>11</v>
      </c>
      <c r="AK9" s="106" t="s">
        <v>12</v>
      </c>
      <c r="AL9" s="107" t="s">
        <v>13</v>
      </c>
    </row>
    <row r="10" spans="1:38" ht="41.25" customHeight="1" thickTop="1">
      <c r="A10" s="174" t="s">
        <v>244</v>
      </c>
      <c r="B10" s="110"/>
      <c r="C10" s="110"/>
      <c r="D10" s="111"/>
      <c r="E10" s="112">
        <v>6</v>
      </c>
      <c r="F10" s="113" t="str">
        <f>IF(E10&gt;G10,"○",IF(E10&lt;G10,"×",IF(E10=G10,"△")))</f>
        <v>×</v>
      </c>
      <c r="G10" s="114">
        <v>10</v>
      </c>
      <c r="H10" s="112">
        <v>4</v>
      </c>
      <c r="I10" s="113" t="str">
        <f>IF(H10&gt;J10,"○",IF(H10&lt;J10,"×",IF(H10=J10,"△")))</f>
        <v>×</v>
      </c>
      <c r="J10" s="115">
        <v>13</v>
      </c>
      <c r="K10" s="116">
        <v>3</v>
      </c>
      <c r="L10" s="117" t="str">
        <f>IF(K10&gt;M10,"○",IF(K10&lt;M10,"×",IF(K10=M10,"△")))</f>
        <v>×</v>
      </c>
      <c r="M10" s="118">
        <v>15</v>
      </c>
      <c r="N10" s="119">
        <f>IF(H10&gt;J10,"1","0")+IF(K10&gt;M10,"1","0")+IF(E10&gt;G10,"1","0")</f>
        <v>0</v>
      </c>
      <c r="O10" s="120">
        <f>IF(J10&gt;H10,"1","0")+IF(M10&gt;K10,"1","0")+IF(G10&gt;E10,"1","0")</f>
        <v>3</v>
      </c>
      <c r="P10" s="120">
        <f>IF(H10=J10,"1","0")+IF(K10=M10,"1","0")+IF(E10=G10,"1","0")</f>
        <v>0</v>
      </c>
      <c r="Q10" s="121">
        <f>E10+H10+K10</f>
        <v>13</v>
      </c>
      <c r="R10" s="121">
        <f>G10+J10+M10</f>
        <v>38</v>
      </c>
      <c r="S10" s="121">
        <f>Q10-R10</f>
        <v>-25</v>
      </c>
      <c r="T10" s="154">
        <v>4</v>
      </c>
      <c r="U10" s="153"/>
      <c r="V10" s="160" t="s">
        <v>163</v>
      </c>
      <c r="W10" s="79"/>
      <c r="X10" s="80"/>
      <c r="Y10" s="81"/>
      <c r="Z10" s="82">
        <v>8</v>
      </c>
      <c r="AA10" s="83" t="str">
        <f>IF(Z10&gt;AB10,"○",IF(Z10&lt;AB10,"×",IF(Z10=AB10,"△")))</f>
        <v>×</v>
      </c>
      <c r="AB10" s="81">
        <v>9</v>
      </c>
      <c r="AC10" s="82">
        <v>1</v>
      </c>
      <c r="AD10" s="83" t="str">
        <f>IF(AC10&gt;AE10,"○",IF(AC10&lt;AE10,"×",IF(AC10=AE10,"△")))</f>
        <v>×</v>
      </c>
      <c r="AE10" s="84">
        <v>15</v>
      </c>
      <c r="AF10" s="92">
        <f>IF(Z10&gt;AB10,"1","0")+IF(AC10&gt;AE10,"1","0")</f>
        <v>0</v>
      </c>
      <c r="AG10" s="93">
        <f>IF(AB10&gt;Z10,"1","0")+IF(AE10&gt;AC10,"1","0")</f>
        <v>2</v>
      </c>
      <c r="AH10" s="93">
        <f>IF(Z10=AB10,"1","0")+IF(AC10=AE10,"1","0")</f>
        <v>0</v>
      </c>
      <c r="AI10" s="94">
        <f>Z10+AC10</f>
        <v>9</v>
      </c>
      <c r="AJ10" s="94">
        <f>AB10+AE10</f>
        <v>24</v>
      </c>
      <c r="AK10" s="94">
        <f>AI10-AJ10</f>
        <v>-15</v>
      </c>
      <c r="AL10" s="95">
        <v>3</v>
      </c>
    </row>
    <row r="11" spans="1:38" ht="41.25" customHeight="1">
      <c r="A11" s="161" t="s">
        <v>139</v>
      </c>
      <c r="B11" s="172">
        <f>G10</f>
        <v>10</v>
      </c>
      <c r="C11" s="113" t="str">
        <f>IF(B11&gt;D11,"○",IF(B11&lt;D11,"×",IF(B11=D11,"△")))</f>
        <v>○</v>
      </c>
      <c r="D11" s="114">
        <f>E10</f>
        <v>6</v>
      </c>
      <c r="E11" s="123"/>
      <c r="F11" s="124"/>
      <c r="G11" s="125"/>
      <c r="H11" s="112">
        <v>10</v>
      </c>
      <c r="I11" s="113" t="str">
        <f>IF(H11&gt;J11,"○",IF(H11&lt;J11,"×",IF(H11=J11,"△")))</f>
        <v>○</v>
      </c>
      <c r="J11" s="115">
        <v>9</v>
      </c>
      <c r="K11" s="116">
        <v>7</v>
      </c>
      <c r="L11" s="126" t="str">
        <f>IF(K11&gt;M11,"○",IF(K11&lt;M11,"×",IF(K11=M11,"△")))</f>
        <v>×</v>
      </c>
      <c r="M11" s="118">
        <v>14</v>
      </c>
      <c r="N11" s="119">
        <f>IF(H11&gt;J11,"1","0")+IF(K11&gt;M11,"1","0")+IF(B11&gt;D11,"1","0")</f>
        <v>2</v>
      </c>
      <c r="O11" s="120">
        <f>IF(J11&gt;H11,"1","0")+IF(M11&gt;K11,"1","0")+IF(D11&gt;B11,"1","0")</f>
        <v>1</v>
      </c>
      <c r="P11" s="120">
        <f>IF(H11=J11,"1","0")+IF(K11=M11,"1","0")+IF(B11=D11,"1","0")</f>
        <v>0</v>
      </c>
      <c r="Q11" s="127">
        <f>B11+H11+K11</f>
        <v>27</v>
      </c>
      <c r="R11" s="127">
        <f>D11+J11+M11</f>
        <v>29</v>
      </c>
      <c r="S11" s="121">
        <f>Q11-R11</f>
        <v>-2</v>
      </c>
      <c r="T11" s="154">
        <v>2</v>
      </c>
      <c r="U11" s="153"/>
      <c r="V11" s="161" t="s">
        <v>165</v>
      </c>
      <c r="W11" s="79">
        <f>AB10</f>
        <v>9</v>
      </c>
      <c r="X11" s="83" t="str">
        <f>IF(W11&gt;Y11,"○",IF(W11&lt;Y11,"×",IF(W11=Y11,"△")))</f>
        <v>○</v>
      </c>
      <c r="Y11" s="81">
        <f>Z10</f>
        <v>8</v>
      </c>
      <c r="Z11" s="82"/>
      <c r="AA11" s="80"/>
      <c r="AB11" s="81"/>
      <c r="AC11" s="82">
        <v>11</v>
      </c>
      <c r="AD11" s="83" t="str">
        <f>IF(AC11&gt;AE11,"○",IF(AC11&lt;AE11,"×",IF(AC11=AE11,"△")))</f>
        <v>○</v>
      </c>
      <c r="AE11" s="84">
        <v>9</v>
      </c>
      <c r="AF11" s="92">
        <f>IF(W11&gt;Y11,"1","0")+IF(AC11&gt;AE11,"1","0")</f>
        <v>2</v>
      </c>
      <c r="AG11" s="93">
        <f>IF(Y11&gt;W11,"1","0")+IF(AE11&gt;AC11,"1","0")</f>
        <v>0</v>
      </c>
      <c r="AH11" s="93">
        <f>IF(W11=Y11,"1","0")+IF(AC11=AE11,"1","0")</f>
        <v>0</v>
      </c>
      <c r="AI11" s="96">
        <f>W11+AC11</f>
        <v>20</v>
      </c>
      <c r="AJ11" s="96">
        <f>Y11+AE11</f>
        <v>17</v>
      </c>
      <c r="AK11" s="94">
        <f>AI11-AJ11</f>
        <v>3</v>
      </c>
      <c r="AL11" s="95">
        <v>1</v>
      </c>
    </row>
    <row r="12" spans="1:41" ht="41.25" customHeight="1" thickBot="1">
      <c r="A12" s="169" t="s">
        <v>240</v>
      </c>
      <c r="B12" s="172">
        <f>J10</f>
        <v>13</v>
      </c>
      <c r="C12" s="113" t="str">
        <f>IF(B12&gt;D12,"○",IF(B12&lt;D12,"×",IF(B12=D12,"△")))</f>
        <v>○</v>
      </c>
      <c r="D12" s="114">
        <f>H10</f>
        <v>4</v>
      </c>
      <c r="E12" s="112">
        <f>J11</f>
        <v>9</v>
      </c>
      <c r="F12" s="128" t="str">
        <f>IF(E12&gt;G12,"○",IF(E12&lt;G12,"×",IF(E12=G12,"△")))</f>
        <v>×</v>
      </c>
      <c r="G12" s="114">
        <f>H11</f>
        <v>10</v>
      </c>
      <c r="H12" s="123"/>
      <c r="I12" s="124"/>
      <c r="J12" s="125"/>
      <c r="K12" s="129">
        <v>7</v>
      </c>
      <c r="L12" s="126" t="str">
        <f>IF(K12&gt;M12,"○",IF(K12&lt;M12,"×",IF(K12=M12,"△")))</f>
        <v>×</v>
      </c>
      <c r="M12" s="130">
        <v>12</v>
      </c>
      <c r="N12" s="119">
        <f>IF(B12&gt;D12,"1","0")+IF(K12&gt;M12,"1","0")+IF(E12&gt;G12,"1","0")</f>
        <v>1</v>
      </c>
      <c r="O12" s="120">
        <f>IF(D12&gt;B12,"1","0")+IF(M12&gt;K12,"1","0")+IF(G12&gt;E12,"1","0")</f>
        <v>2</v>
      </c>
      <c r="P12" s="120">
        <f>IF(B12=D12,"1","0")+IF(K12=M12,"1","0")+IF(E12=G12,"1","0")</f>
        <v>0</v>
      </c>
      <c r="Q12" s="131">
        <f>B12+E12+K12</f>
        <v>29</v>
      </c>
      <c r="R12" s="131">
        <f>D12+G12+M12</f>
        <v>26</v>
      </c>
      <c r="S12" s="121">
        <f>Q12-R12</f>
        <v>3</v>
      </c>
      <c r="T12" s="154">
        <v>3</v>
      </c>
      <c r="U12" s="153"/>
      <c r="V12" s="162" t="s">
        <v>167</v>
      </c>
      <c r="W12" s="85">
        <f>AE10</f>
        <v>15</v>
      </c>
      <c r="X12" s="86" t="str">
        <f>IF(W12&gt;Y12,"○",IF(W12&lt;Y12,"×",IF(W12=Y12,"△")))</f>
        <v>○</v>
      </c>
      <c r="Y12" s="87">
        <f>AC10</f>
        <v>1</v>
      </c>
      <c r="Z12" s="88">
        <f>AE11</f>
        <v>9</v>
      </c>
      <c r="AA12" s="89" t="str">
        <f>IF(Z12&gt;AB12,"○",IF(Z12&lt;AB12,"×",IF(Z12=AB12,"△")))</f>
        <v>×</v>
      </c>
      <c r="AB12" s="87">
        <f>AC11</f>
        <v>11</v>
      </c>
      <c r="AC12" s="88"/>
      <c r="AD12" s="90"/>
      <c r="AE12" s="91"/>
      <c r="AF12" s="97">
        <f>IF(Z12&gt;AB12,"1","0")+IF(W12&gt;X13,"1","0")</f>
        <v>1</v>
      </c>
      <c r="AG12" s="98">
        <f>IF(AB12&gt;Z12,"1","0")+IF(Y12&gt;W12,"1","0")</f>
        <v>1</v>
      </c>
      <c r="AH12" s="98">
        <f>IF(Z12=AB12,"1","0")+IF(W12=Y12,"1","0")</f>
        <v>0</v>
      </c>
      <c r="AI12" s="99">
        <f>W12+Z12</f>
        <v>24</v>
      </c>
      <c r="AJ12" s="99">
        <f>Y12+AB12</f>
        <v>12</v>
      </c>
      <c r="AK12" s="100">
        <f>AI12-AJ12</f>
        <v>12</v>
      </c>
      <c r="AL12" s="101">
        <v>2</v>
      </c>
      <c r="AM12" s="143"/>
      <c r="AN12" s="144"/>
      <c r="AO12" s="144"/>
    </row>
    <row r="13" spans="1:41" ht="41.25" customHeight="1" thickBot="1">
      <c r="A13" s="175" t="s">
        <v>142</v>
      </c>
      <c r="B13" s="132">
        <f>M10</f>
        <v>15</v>
      </c>
      <c r="C13" s="133" t="str">
        <f>IF(B13&gt;D13,"○",IF(B13&lt;D13,"×",IF(B13=D13,"△")))</f>
        <v>○</v>
      </c>
      <c r="D13" s="134">
        <f>K10</f>
        <v>3</v>
      </c>
      <c r="E13" s="135">
        <f>M11</f>
        <v>14</v>
      </c>
      <c r="F13" s="133" t="str">
        <f>IF(E13&gt;G13,"○",IF(E13&lt;G13,"×",IF(E13=G13,"△")))</f>
        <v>○</v>
      </c>
      <c r="G13" s="134">
        <f>K11</f>
        <v>7</v>
      </c>
      <c r="H13" s="135">
        <f>M12</f>
        <v>12</v>
      </c>
      <c r="I13" s="133" t="str">
        <f>IF(H13&gt;J13,"○",IF(H13&lt;J13,"×",IF(H13=J13,"△")))</f>
        <v>○</v>
      </c>
      <c r="J13" s="134">
        <f>K12</f>
        <v>7</v>
      </c>
      <c r="K13" s="136"/>
      <c r="L13" s="137"/>
      <c r="M13" s="138"/>
      <c r="N13" s="139">
        <f>IF(H13&gt;J13,"1","0")+IF(B13&gt;D13,"1","0")+IF(E13&gt;G13,"1","0")</f>
        <v>3</v>
      </c>
      <c r="O13" s="140">
        <f>IF(J13&gt;H13,"1","0")+IF(D13&gt;B13,"1","0")+IF(G13&gt;E13,"1","0")</f>
        <v>0</v>
      </c>
      <c r="P13" s="140">
        <f>IF(H13=J13,"1","0")+IF(B13=D13,"1","0")+IF(E13=G13,"1","0")</f>
        <v>0</v>
      </c>
      <c r="Q13" s="141">
        <f>B13+E13+H13</f>
        <v>41</v>
      </c>
      <c r="R13" s="141">
        <f>D13+G13+J13</f>
        <v>17</v>
      </c>
      <c r="S13" s="141">
        <f>Q13-R13</f>
        <v>24</v>
      </c>
      <c r="T13" s="155">
        <v>1</v>
      </c>
      <c r="U13" s="156"/>
      <c r="V13" s="145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7"/>
      <c r="AK13" s="147"/>
      <c r="AL13" s="147"/>
      <c r="AM13" s="148"/>
      <c r="AN13" s="148"/>
      <c r="AO13" s="148"/>
    </row>
    <row r="14" ht="12" customHeight="1" thickBot="1"/>
    <row r="15" spans="1:38" ht="41.25" customHeight="1" thickBot="1">
      <c r="A15" s="104" t="s">
        <v>15</v>
      </c>
      <c r="B15" s="164" t="str">
        <f>A16</f>
        <v>kuru!</v>
      </c>
      <c r="C15" s="164"/>
      <c r="D15" s="165"/>
      <c r="E15" s="166" t="str">
        <f>A17</f>
        <v>SQOAL</v>
      </c>
      <c r="F15" s="164"/>
      <c r="G15" s="165"/>
      <c r="H15" s="166" t="str">
        <f>A18</f>
        <v>Happy　 Campers</v>
      </c>
      <c r="I15" s="164"/>
      <c r="J15" s="165"/>
      <c r="K15" s="166" t="str">
        <f>A19</f>
        <v>TAN</v>
      </c>
      <c r="L15" s="164"/>
      <c r="M15" s="167"/>
      <c r="N15" s="105" t="s">
        <v>7</v>
      </c>
      <c r="O15" s="106" t="s">
        <v>8</v>
      </c>
      <c r="P15" s="106" t="s">
        <v>9</v>
      </c>
      <c r="Q15" s="106" t="s">
        <v>10</v>
      </c>
      <c r="R15" s="106" t="s">
        <v>11</v>
      </c>
      <c r="S15" s="106" t="s">
        <v>12</v>
      </c>
      <c r="T15" s="107" t="s">
        <v>13</v>
      </c>
      <c r="V15" s="104" t="s">
        <v>123</v>
      </c>
      <c r="W15" s="164" t="str">
        <f>V16</f>
        <v>こんにゃくいも</v>
      </c>
      <c r="X15" s="164"/>
      <c r="Y15" s="165"/>
      <c r="Z15" s="166" t="str">
        <f>V17</f>
        <v>三茶会</v>
      </c>
      <c r="AA15" s="164"/>
      <c r="AB15" s="165"/>
      <c r="AC15" s="166" t="str">
        <f>V18</f>
        <v>大阪体育大学BOUHSEARS</v>
      </c>
      <c r="AD15" s="164"/>
      <c r="AE15" s="167"/>
      <c r="AF15" s="105" t="s">
        <v>7</v>
      </c>
      <c r="AG15" s="106" t="s">
        <v>8</v>
      </c>
      <c r="AH15" s="106" t="s">
        <v>9</v>
      </c>
      <c r="AI15" s="106" t="s">
        <v>10</v>
      </c>
      <c r="AJ15" s="106" t="s">
        <v>11</v>
      </c>
      <c r="AK15" s="106" t="s">
        <v>12</v>
      </c>
      <c r="AL15" s="149" t="s">
        <v>13</v>
      </c>
    </row>
    <row r="16" spans="1:38" ht="41.25" customHeight="1" thickTop="1">
      <c r="A16" s="168" t="s">
        <v>143</v>
      </c>
      <c r="B16" s="109"/>
      <c r="C16" s="110"/>
      <c r="D16" s="111"/>
      <c r="E16" s="112">
        <v>5</v>
      </c>
      <c r="F16" s="113" t="str">
        <f>IF(E16&gt;G16,"○",IF(E16&lt;G16,"×",IF(E16=G16,"△")))</f>
        <v>×</v>
      </c>
      <c r="G16" s="114">
        <v>13</v>
      </c>
      <c r="H16" s="112">
        <v>9</v>
      </c>
      <c r="I16" s="113" t="str">
        <f>IF(H16&gt;J16,"○",IF(H16&lt;J16,"×",IF(H16=J16,"△")))</f>
        <v>△</v>
      </c>
      <c r="J16" s="115">
        <v>9</v>
      </c>
      <c r="K16" s="116">
        <v>9</v>
      </c>
      <c r="L16" s="117" t="str">
        <f>IF(K16&gt;M16,"○",IF(K16&lt;M16,"×",IF(K16=M16,"△")))</f>
        <v>○</v>
      </c>
      <c r="M16" s="118">
        <v>5</v>
      </c>
      <c r="N16" s="119">
        <f>IF(H16&gt;J16,"1","0")+IF(K16&gt;M16,"1","0")+IF(E16&gt;G16,"1","0")</f>
        <v>1</v>
      </c>
      <c r="O16" s="120">
        <f>IF(J16&gt;H16,"1","0")+IF(M16&gt;K16,"1","0")+IF(G16&gt;E16,"1","0")</f>
        <v>1</v>
      </c>
      <c r="P16" s="120">
        <f>IF(H16=J16,"1","0")+IF(K16=M16,"1","0")+IF(E16=G16,"1","0")</f>
        <v>1</v>
      </c>
      <c r="Q16" s="121">
        <f>E16+H16+K16</f>
        <v>23</v>
      </c>
      <c r="R16" s="121">
        <f>G16+J16+M16</f>
        <v>27</v>
      </c>
      <c r="S16" s="121">
        <f>Q16-R16</f>
        <v>-4</v>
      </c>
      <c r="T16" s="154">
        <v>3</v>
      </c>
      <c r="U16" s="153"/>
      <c r="V16" s="160" t="s">
        <v>169</v>
      </c>
      <c r="W16" s="79"/>
      <c r="X16" s="80"/>
      <c r="Y16" s="81"/>
      <c r="Z16" s="82">
        <v>12</v>
      </c>
      <c r="AA16" s="83" t="str">
        <f>IF(Z16&gt;AB16,"○",IF(Z16&lt;AB16,"×",IF(Z16=AB16,"△")))</f>
        <v>○</v>
      </c>
      <c r="AB16" s="81">
        <v>5</v>
      </c>
      <c r="AC16" s="82">
        <v>13</v>
      </c>
      <c r="AD16" s="83" t="str">
        <f>IF(AC16&gt;AE16,"○",IF(AC16&lt;AE16,"×",IF(AC16=AE16,"△")))</f>
        <v>○</v>
      </c>
      <c r="AE16" s="84">
        <v>5</v>
      </c>
      <c r="AF16" s="92">
        <f>IF(Z16&gt;AB16,"1","0")+IF(AC16&gt;AE16,"1","0")</f>
        <v>2</v>
      </c>
      <c r="AG16" s="93">
        <f>IF(AB16&gt;Z16,"1","0")+IF(AE16&gt;AC16,"1","0")</f>
        <v>0</v>
      </c>
      <c r="AH16" s="93">
        <f>IF(Z16=AB16,"1","0")+IF(AC16=AE16,"1","0")</f>
        <v>0</v>
      </c>
      <c r="AI16" s="94">
        <f>Z16+AC16</f>
        <v>25</v>
      </c>
      <c r="AJ16" s="94">
        <f>AB16+AE16</f>
        <v>10</v>
      </c>
      <c r="AK16" s="94">
        <f>AI16-AJ16</f>
        <v>15</v>
      </c>
      <c r="AL16" s="95">
        <v>1</v>
      </c>
    </row>
    <row r="17" spans="1:38" ht="41.25" customHeight="1">
      <c r="A17" s="161" t="s">
        <v>145</v>
      </c>
      <c r="B17" s="122">
        <f>G16</f>
        <v>13</v>
      </c>
      <c r="C17" s="113" t="str">
        <f>IF(B17&gt;D17,"○",IF(B17&lt;D17,"×",IF(B17=D17,"△")))</f>
        <v>○</v>
      </c>
      <c r="D17" s="114">
        <f>E16</f>
        <v>5</v>
      </c>
      <c r="E17" s="123"/>
      <c r="F17" s="124"/>
      <c r="G17" s="125"/>
      <c r="H17" s="112">
        <v>13</v>
      </c>
      <c r="I17" s="113" t="str">
        <f>IF(H17&gt;J17,"○",IF(H17&lt;J17,"×",IF(H17=J17,"△")))</f>
        <v>○</v>
      </c>
      <c r="J17" s="115">
        <v>8</v>
      </c>
      <c r="K17" s="116">
        <v>11</v>
      </c>
      <c r="L17" s="126" t="str">
        <f>IF(K17&gt;M17,"○",IF(K17&lt;M17,"×",IF(K17=M17,"△")))</f>
        <v>○</v>
      </c>
      <c r="M17" s="118">
        <v>7</v>
      </c>
      <c r="N17" s="119">
        <f>IF(H17&gt;J17,"1","0")+IF(K17&gt;M17,"1","0")+IF(B17&gt;D17,"1","0")</f>
        <v>3</v>
      </c>
      <c r="O17" s="120">
        <f>IF(J17&gt;H17,"1","0")+IF(M17&gt;K17,"1","0")+IF(D17&gt;B17,"1","0")</f>
        <v>0</v>
      </c>
      <c r="P17" s="120">
        <f>IF(H17=J17,"1","0")+IF(K17=M17,"1","0")+IF(B17=D17,"1","0")</f>
        <v>0</v>
      </c>
      <c r="Q17" s="127">
        <f>B17+H17+K17</f>
        <v>37</v>
      </c>
      <c r="R17" s="127">
        <f>D17+J17+M17</f>
        <v>20</v>
      </c>
      <c r="S17" s="121">
        <f>Q17-R17</f>
        <v>17</v>
      </c>
      <c r="T17" s="154">
        <v>1</v>
      </c>
      <c r="U17" s="153"/>
      <c r="V17" s="161" t="s">
        <v>170</v>
      </c>
      <c r="W17" s="79">
        <f>AB16</f>
        <v>5</v>
      </c>
      <c r="X17" s="83" t="str">
        <f>IF(W17&gt;Y17,"○",IF(W17&lt;Y17,"×",IF(W17=Y17,"△")))</f>
        <v>×</v>
      </c>
      <c r="Y17" s="81">
        <f>Z16</f>
        <v>12</v>
      </c>
      <c r="Z17" s="82"/>
      <c r="AA17" s="80"/>
      <c r="AB17" s="81"/>
      <c r="AC17" s="82">
        <v>15</v>
      </c>
      <c r="AD17" s="83" t="str">
        <f>IF(AC17&gt;AE17,"○",IF(AC17&lt;AE17,"×",IF(AC17=AE17,"△")))</f>
        <v>○</v>
      </c>
      <c r="AE17" s="84">
        <v>8</v>
      </c>
      <c r="AF17" s="92">
        <f>IF(W17&gt;Y17,"1","0")+IF(AC17&gt;AE17,"1","0")</f>
        <v>1</v>
      </c>
      <c r="AG17" s="93">
        <f>IF(Y17&gt;W17,"1","0")+IF(AE17&gt;AC17,"1","0")</f>
        <v>1</v>
      </c>
      <c r="AH17" s="93">
        <f>IF(W17=Y17,"1","0")+IF(AC17=AE17,"1","0")</f>
        <v>0</v>
      </c>
      <c r="AI17" s="96">
        <f>W17+AC17</f>
        <v>20</v>
      </c>
      <c r="AJ17" s="96">
        <f>Y17+AE17</f>
        <v>20</v>
      </c>
      <c r="AK17" s="94">
        <f>AI17-AJ17</f>
        <v>0</v>
      </c>
      <c r="AL17" s="95">
        <v>2</v>
      </c>
    </row>
    <row r="18" spans="1:38" ht="41.25" customHeight="1" thickBot="1">
      <c r="A18" s="162" t="s">
        <v>148</v>
      </c>
      <c r="B18" s="122">
        <f>J16</f>
        <v>9</v>
      </c>
      <c r="C18" s="113" t="str">
        <f>IF(B18&gt;D18,"○",IF(B18&lt;D18,"×",IF(B18=D18,"△")))</f>
        <v>△</v>
      </c>
      <c r="D18" s="114">
        <f>H16</f>
        <v>9</v>
      </c>
      <c r="E18" s="112">
        <f>J17</f>
        <v>8</v>
      </c>
      <c r="F18" s="128" t="str">
        <f>IF(E18&gt;G18,"○",IF(E18&lt;G18,"×",IF(E18=G18,"△")))</f>
        <v>×</v>
      </c>
      <c r="G18" s="114">
        <f>H17</f>
        <v>13</v>
      </c>
      <c r="H18" s="123"/>
      <c r="I18" s="124"/>
      <c r="J18" s="125"/>
      <c r="K18" s="129">
        <v>9</v>
      </c>
      <c r="L18" s="126" t="str">
        <f>IF(K18&gt;M18,"○",IF(K18&lt;M18,"×",IF(K18=M18,"△")))</f>
        <v>○</v>
      </c>
      <c r="M18" s="130">
        <v>6</v>
      </c>
      <c r="N18" s="119">
        <f>IF(B18&gt;D18,"1","0")+IF(K18&gt;M18,"1","0")+IF(E18&gt;G18,"1","0")</f>
        <v>1</v>
      </c>
      <c r="O18" s="120">
        <f>IF(D18&gt;B18,"1","0")+IF(M18&gt;K18,"1","0")+IF(G18&gt;E18,"1","0")</f>
        <v>1</v>
      </c>
      <c r="P18" s="120">
        <f>IF(B18=D18,"1","0")+IF(K18=M18,"1","0")+IF(E18=G18,"1","0")</f>
        <v>1</v>
      </c>
      <c r="Q18" s="131">
        <f>B18+E18+K18</f>
        <v>26</v>
      </c>
      <c r="R18" s="131">
        <f>D18+G18+M18</f>
        <v>28</v>
      </c>
      <c r="S18" s="121">
        <f>Q18-R18</f>
        <v>-2</v>
      </c>
      <c r="T18" s="154">
        <v>2</v>
      </c>
      <c r="U18" s="153"/>
      <c r="V18" s="170" t="s">
        <v>171</v>
      </c>
      <c r="W18" s="85">
        <f>AE16</f>
        <v>5</v>
      </c>
      <c r="X18" s="86" t="str">
        <f>IF(W18&gt;Y18,"○",IF(W18&lt;Y18,"×",IF(W18=Y18,"△")))</f>
        <v>×</v>
      </c>
      <c r="Y18" s="87">
        <f>AC16</f>
        <v>13</v>
      </c>
      <c r="Z18" s="88">
        <f>AE17</f>
        <v>8</v>
      </c>
      <c r="AA18" s="89" t="str">
        <f>IF(Z18&gt;AB18,"○",IF(Z18&lt;AB18,"×",IF(Z18=AB18,"△")))</f>
        <v>×</v>
      </c>
      <c r="AB18" s="87">
        <f>AC17</f>
        <v>15</v>
      </c>
      <c r="AC18" s="88"/>
      <c r="AD18" s="90"/>
      <c r="AE18" s="91"/>
      <c r="AF18" s="97">
        <f>IF(Z18&gt;AB18,"1","0")+IF(W18&gt;X19,"1","0")</f>
        <v>1</v>
      </c>
      <c r="AG18" s="98">
        <f>IF(AB18&gt;Z18,"1","0")+IF(Y18&gt;W18,"1","0")</f>
        <v>2</v>
      </c>
      <c r="AH18" s="98">
        <f>IF(Z18=AB18,"1","0")+IF(W18=Y18,"1","0")</f>
        <v>0</v>
      </c>
      <c r="AI18" s="99">
        <f>W18+Z18</f>
        <v>13</v>
      </c>
      <c r="AJ18" s="99">
        <f>Y18+AB18</f>
        <v>28</v>
      </c>
      <c r="AK18" s="100">
        <f>AI18-AJ18</f>
        <v>-15</v>
      </c>
      <c r="AL18" s="101">
        <v>3</v>
      </c>
    </row>
    <row r="19" spans="1:22" ht="41.25" customHeight="1" thickBot="1">
      <c r="A19" s="163" t="s">
        <v>147</v>
      </c>
      <c r="B19" s="132">
        <f>M16</f>
        <v>5</v>
      </c>
      <c r="C19" s="133" t="str">
        <f>IF(B19&gt;D19,"○",IF(B19&lt;D19,"×",IF(B19=D19,"△")))</f>
        <v>×</v>
      </c>
      <c r="D19" s="134">
        <f>K16</f>
        <v>9</v>
      </c>
      <c r="E19" s="135">
        <f>M17</f>
        <v>7</v>
      </c>
      <c r="F19" s="133" t="str">
        <f>IF(E19&gt;G19,"○",IF(E19&lt;G19,"×",IF(E19=G19,"△")))</f>
        <v>×</v>
      </c>
      <c r="G19" s="134">
        <f>K17</f>
        <v>11</v>
      </c>
      <c r="H19" s="135">
        <f>M18</f>
        <v>6</v>
      </c>
      <c r="I19" s="133" t="str">
        <f>IF(H19&gt;J19,"○",IF(H19&lt;J19,"×",IF(H19=J19,"△")))</f>
        <v>×</v>
      </c>
      <c r="J19" s="134">
        <f>K18</f>
        <v>9</v>
      </c>
      <c r="K19" s="136"/>
      <c r="L19" s="137"/>
      <c r="M19" s="138"/>
      <c r="N19" s="139">
        <f>IF(H19&gt;J19,"1","0")+IF(B19&gt;D19,"1","0")+IF(E19&gt;G19,"1","0")</f>
        <v>0</v>
      </c>
      <c r="O19" s="140">
        <f>IF(J19&gt;H19,"1","0")+IF(D19&gt;B19,"1","0")+IF(G19&gt;E19,"1","0")</f>
        <v>3</v>
      </c>
      <c r="P19" s="140">
        <f>IF(H19=J19,"1","0")+IF(B19=D19,"1","0")+IF(E19=G19,"1","0")</f>
        <v>0</v>
      </c>
      <c r="Q19" s="141">
        <f>B19+E19+H19</f>
        <v>18</v>
      </c>
      <c r="R19" s="141">
        <f>D19+G19+J19</f>
        <v>29</v>
      </c>
      <c r="S19" s="141">
        <f>Q19-R19</f>
        <v>-11</v>
      </c>
      <c r="T19" s="155">
        <v>4</v>
      </c>
      <c r="U19" s="156"/>
      <c r="V19" s="152"/>
    </row>
    <row r="20" ht="12" customHeight="1" thickBot="1"/>
    <row r="21" spans="1:38" ht="41.25" customHeight="1" thickBot="1">
      <c r="A21" s="104" t="s">
        <v>112</v>
      </c>
      <c r="B21" s="164" t="str">
        <f>A22</f>
        <v>ふかひれ</v>
      </c>
      <c r="C21" s="164"/>
      <c r="D21" s="165"/>
      <c r="E21" s="166" t="str">
        <f>A23</f>
        <v>Itty Bitty</v>
      </c>
      <c r="F21" s="164"/>
      <c r="G21" s="165"/>
      <c r="H21" s="166" t="str">
        <f>A24</f>
        <v>St' Olds</v>
      </c>
      <c r="I21" s="164"/>
      <c r="J21" s="165"/>
      <c r="K21" s="166" t="str">
        <f>A25</f>
        <v>MANEUVERS</v>
      </c>
      <c r="L21" s="164"/>
      <c r="M21" s="167"/>
      <c r="N21" s="105" t="s">
        <v>7</v>
      </c>
      <c r="O21" s="106" t="s">
        <v>8</v>
      </c>
      <c r="P21" s="106" t="s">
        <v>9</v>
      </c>
      <c r="Q21" s="106" t="s">
        <v>10</v>
      </c>
      <c r="R21" s="106" t="s">
        <v>11</v>
      </c>
      <c r="S21" s="106" t="s">
        <v>12</v>
      </c>
      <c r="T21" s="107" t="s">
        <v>13</v>
      </c>
      <c r="V21" s="104" t="s">
        <v>17</v>
      </c>
      <c r="W21" s="164" t="str">
        <f>V22</f>
        <v>成岩西分団　　　　２号舎</v>
      </c>
      <c r="X21" s="164"/>
      <c r="Y21" s="165"/>
      <c r="Z21" s="166" t="str">
        <f>V23</f>
        <v>日本体育大学BARBARIANS</v>
      </c>
      <c r="AA21" s="164"/>
      <c r="AB21" s="165"/>
      <c r="AC21" s="166" t="str">
        <f>V24</f>
        <v>ＩＫＵ</v>
      </c>
      <c r="AD21" s="164"/>
      <c r="AE21" s="167"/>
      <c r="AF21" s="105" t="s">
        <v>7</v>
      </c>
      <c r="AG21" s="106" t="s">
        <v>8</v>
      </c>
      <c r="AH21" s="106" t="s">
        <v>9</v>
      </c>
      <c r="AI21" s="106" t="s">
        <v>10</v>
      </c>
      <c r="AJ21" s="106" t="s">
        <v>11</v>
      </c>
      <c r="AK21" s="106" t="s">
        <v>12</v>
      </c>
      <c r="AL21" s="149" t="s">
        <v>13</v>
      </c>
    </row>
    <row r="22" spans="1:38" ht="41.25" customHeight="1" thickTop="1">
      <c r="A22" s="160" t="s">
        <v>150</v>
      </c>
      <c r="B22" s="109"/>
      <c r="C22" s="110"/>
      <c r="D22" s="111"/>
      <c r="E22" s="112">
        <v>12</v>
      </c>
      <c r="F22" s="113" t="str">
        <f>IF(E22&gt;G22,"○",IF(E22&lt;G22,"×",IF(E22=G22,"△")))</f>
        <v>○</v>
      </c>
      <c r="G22" s="114">
        <v>3</v>
      </c>
      <c r="H22" s="112">
        <v>10</v>
      </c>
      <c r="I22" s="113" t="str">
        <f>IF(H22&gt;J22,"○",IF(H22&lt;J22,"×",IF(H22=J22,"△")))</f>
        <v>○</v>
      </c>
      <c r="J22" s="115">
        <v>9</v>
      </c>
      <c r="K22" s="116">
        <v>4</v>
      </c>
      <c r="L22" s="117" t="str">
        <f>IF(K22&gt;M22,"○",IF(K22&lt;M22,"×",IF(K22=M22,"△")))</f>
        <v>×</v>
      </c>
      <c r="M22" s="118">
        <v>9</v>
      </c>
      <c r="N22" s="119">
        <f>IF(H22&gt;J22,"1","0")+IF(K22&gt;M22,"1","0")+IF(E22&gt;G22,"1","0")</f>
        <v>2</v>
      </c>
      <c r="O22" s="120">
        <f>IF(J22&gt;H22,"1","0")+IF(M22&gt;K22,"1","0")+IF(G22&gt;E22,"1","0")</f>
        <v>1</v>
      </c>
      <c r="P22" s="120">
        <f>IF(H22=J22,"1","0")+IF(K22=M22,"1","0")+IF(E22=G22,"1","0")</f>
        <v>0</v>
      </c>
      <c r="Q22" s="121">
        <f>E22+H22+K22</f>
        <v>26</v>
      </c>
      <c r="R22" s="121">
        <f>G22+J22+M22</f>
        <v>21</v>
      </c>
      <c r="S22" s="121">
        <f>Q22-R22</f>
        <v>5</v>
      </c>
      <c r="T22" s="154">
        <v>3</v>
      </c>
      <c r="U22" s="153"/>
      <c r="V22" s="169" t="s">
        <v>172</v>
      </c>
      <c r="W22" s="79"/>
      <c r="X22" s="80"/>
      <c r="Y22" s="81"/>
      <c r="Z22" s="82">
        <v>4</v>
      </c>
      <c r="AA22" s="83" t="str">
        <f>IF(Z22&gt;AB22,"○",IF(Z22&lt;AB22,"×",IF(Z22=AB22,"△")))</f>
        <v>×</v>
      </c>
      <c r="AB22" s="81">
        <v>14</v>
      </c>
      <c r="AC22" s="82">
        <v>3</v>
      </c>
      <c r="AD22" s="83" t="str">
        <f>IF(AC22&gt;AE22,"○",IF(AC22&lt;AE22,"×",IF(AC22=AE22,"△")))</f>
        <v>×</v>
      </c>
      <c r="AE22" s="84">
        <v>15</v>
      </c>
      <c r="AF22" s="92">
        <f>IF(Z22&gt;AB22,"1","0")+IF(AC22&gt;AE22,"1","0")</f>
        <v>0</v>
      </c>
      <c r="AG22" s="93">
        <f>IF(AB22&gt;Z22,"1","0")+IF(AE22&gt;AC22,"1","0")</f>
        <v>2</v>
      </c>
      <c r="AH22" s="93">
        <f>IF(Z22=AB22,"1","0")+IF(AC22=AE22,"1","0")</f>
        <v>0</v>
      </c>
      <c r="AI22" s="94">
        <f>Z22+AC22</f>
        <v>7</v>
      </c>
      <c r="AJ22" s="94">
        <f>AB22+AE22</f>
        <v>29</v>
      </c>
      <c r="AK22" s="94">
        <f>AI22-AJ22</f>
        <v>-22</v>
      </c>
      <c r="AL22" s="95">
        <v>3</v>
      </c>
    </row>
    <row r="23" spans="1:38" ht="41.25" customHeight="1">
      <c r="A23" s="161" t="s">
        <v>152</v>
      </c>
      <c r="B23" s="122">
        <f>G22</f>
        <v>3</v>
      </c>
      <c r="C23" s="113" t="str">
        <f>IF(B23&gt;D23,"○",IF(B23&lt;D23,"×",IF(B23=D23,"△")))</f>
        <v>×</v>
      </c>
      <c r="D23" s="114">
        <f>E22</f>
        <v>12</v>
      </c>
      <c r="E23" s="123"/>
      <c r="F23" s="124"/>
      <c r="G23" s="125"/>
      <c r="H23" s="112">
        <v>3</v>
      </c>
      <c r="I23" s="113" t="str">
        <f>IF(H23&gt;J23,"○",IF(H23&lt;J23,"×",IF(H23=J23,"△")))</f>
        <v>×</v>
      </c>
      <c r="J23" s="115">
        <v>18</v>
      </c>
      <c r="K23" s="116">
        <v>4</v>
      </c>
      <c r="L23" s="126" t="str">
        <f>IF(K23&gt;M23,"○",IF(K23&lt;M23,"×",IF(K23=M23,"△")))</f>
        <v>×</v>
      </c>
      <c r="M23" s="118">
        <v>16</v>
      </c>
      <c r="N23" s="119">
        <f>IF(H23&gt;J23,"1","0")+IF(K23&gt;M23,"1","0")+IF(B23&gt;D23,"1","0")</f>
        <v>0</v>
      </c>
      <c r="O23" s="120">
        <f>IF(J23&gt;H23,"1","0")+IF(M23&gt;K23,"1","0")+IF(D23&gt;B23,"1","0")</f>
        <v>3</v>
      </c>
      <c r="P23" s="120">
        <f>IF(H23=J23,"1","0")+IF(K23=M23,"1","0")+IF(B23=D23,"1","0")</f>
        <v>0</v>
      </c>
      <c r="Q23" s="127">
        <f>B23+H23+K23</f>
        <v>10</v>
      </c>
      <c r="R23" s="127">
        <f>D23+J23+M23</f>
        <v>46</v>
      </c>
      <c r="S23" s="121">
        <f>Q23-R23</f>
        <v>-36</v>
      </c>
      <c r="T23" s="154">
        <v>4</v>
      </c>
      <c r="U23" s="153"/>
      <c r="V23" s="170" t="s">
        <v>173</v>
      </c>
      <c r="W23" s="79">
        <f>AB22</f>
        <v>14</v>
      </c>
      <c r="X23" s="83" t="str">
        <f>IF(W23&gt;Y23,"○",IF(W23&lt;Y23,"×",IF(W23=Y23,"△")))</f>
        <v>○</v>
      </c>
      <c r="Y23" s="81">
        <f>Z22</f>
        <v>4</v>
      </c>
      <c r="Z23" s="82"/>
      <c r="AA23" s="80"/>
      <c r="AB23" s="81"/>
      <c r="AC23" s="82">
        <v>5</v>
      </c>
      <c r="AD23" s="83" t="str">
        <f>IF(AC23&gt;AE23,"○",IF(AC23&lt;AE23,"×",IF(AC23=AE23,"△")))</f>
        <v>×</v>
      </c>
      <c r="AE23" s="84">
        <v>7</v>
      </c>
      <c r="AF23" s="92">
        <f>IF(W23&gt;Y23,"1","0")+IF(AC23&gt;AE23,"1","0")</f>
        <v>1</v>
      </c>
      <c r="AG23" s="93">
        <f>IF(Y23&gt;W23,"1","0")+IF(AE23&gt;AC23,"1","0")</f>
        <v>1</v>
      </c>
      <c r="AH23" s="93">
        <f>IF(W23=Y23,"1","0")+IF(AC23=AE23,"1","0")</f>
        <v>0</v>
      </c>
      <c r="AI23" s="96">
        <f>W23+AC23</f>
        <v>19</v>
      </c>
      <c r="AJ23" s="96">
        <f>Y23+AE23</f>
        <v>11</v>
      </c>
      <c r="AK23" s="94">
        <f>AI23-AJ23</f>
        <v>8</v>
      </c>
      <c r="AL23" s="95">
        <v>2</v>
      </c>
    </row>
    <row r="24" spans="1:38" ht="41.25" customHeight="1" thickBot="1">
      <c r="A24" s="162" t="s">
        <v>154</v>
      </c>
      <c r="B24" s="122">
        <f>J22</f>
        <v>9</v>
      </c>
      <c r="C24" s="113" t="str">
        <f>IF(B24&gt;D24,"○",IF(B24&lt;D24,"×",IF(B24=D24,"△")))</f>
        <v>×</v>
      </c>
      <c r="D24" s="114">
        <f>H22</f>
        <v>10</v>
      </c>
      <c r="E24" s="112">
        <f>J23</f>
        <v>18</v>
      </c>
      <c r="F24" s="128" t="str">
        <f>IF(E24&gt;G24,"○",IF(E24&lt;G24,"×",IF(E24=G24,"△")))</f>
        <v>○</v>
      </c>
      <c r="G24" s="114">
        <f>H23</f>
        <v>3</v>
      </c>
      <c r="H24" s="123"/>
      <c r="I24" s="124"/>
      <c r="J24" s="125"/>
      <c r="K24" s="129">
        <v>9</v>
      </c>
      <c r="L24" s="126" t="str">
        <f>IF(K24&gt;M24,"○",IF(K24&lt;M24,"×",IF(K24=M24,"△")))</f>
        <v>○</v>
      </c>
      <c r="M24" s="130">
        <v>8</v>
      </c>
      <c r="N24" s="119">
        <f>IF(B24&gt;D24,"1","0")+IF(K24&gt;M24,"1","0")+IF(E24&gt;G24,"1","0")</f>
        <v>2</v>
      </c>
      <c r="O24" s="120">
        <f>IF(D24&gt;B24,"1","0")+IF(M24&gt;K24,"1","0")+IF(G24&gt;E24,"1","0")</f>
        <v>1</v>
      </c>
      <c r="P24" s="120">
        <f>IF(B24=D24,"1","0")+IF(K24=M24,"1","0")+IF(E24=G24,"1","0")</f>
        <v>0</v>
      </c>
      <c r="Q24" s="131">
        <f>B24+E24+K24</f>
        <v>36</v>
      </c>
      <c r="R24" s="131">
        <f>D24+G24+M24</f>
        <v>21</v>
      </c>
      <c r="S24" s="121">
        <f>Q24-R24</f>
        <v>15</v>
      </c>
      <c r="T24" s="154">
        <v>2</v>
      </c>
      <c r="U24" s="153"/>
      <c r="V24" s="163" t="s">
        <v>175</v>
      </c>
      <c r="W24" s="85">
        <f>AE22</f>
        <v>15</v>
      </c>
      <c r="X24" s="86" t="str">
        <f>IF(W24&gt;Y24,"○",IF(W24&lt;Y24,"×",IF(W24=Y24,"△")))</f>
        <v>○</v>
      </c>
      <c r="Y24" s="87">
        <f>AC22</f>
        <v>3</v>
      </c>
      <c r="Z24" s="88">
        <f>AE23</f>
        <v>7</v>
      </c>
      <c r="AA24" s="89" t="str">
        <f>IF(Z24&gt;AB24,"○",IF(Z24&lt;AB24,"×",IF(Z24=AB24,"△")))</f>
        <v>○</v>
      </c>
      <c r="AB24" s="87">
        <f>AC23</f>
        <v>5</v>
      </c>
      <c r="AC24" s="88"/>
      <c r="AD24" s="90"/>
      <c r="AE24" s="91"/>
      <c r="AF24" s="97">
        <f>IF(Z24&gt;AB24,"1","0")+IF(W24&gt;X25,"1","0")</f>
        <v>2</v>
      </c>
      <c r="AG24" s="98">
        <f>IF(AB24&gt;Z24,"1","0")+IF(Y24&gt;W24,"1","0")</f>
        <v>0</v>
      </c>
      <c r="AH24" s="98">
        <f>IF(Z24=AB24,"1","0")+IF(W24=Y24,"1","0")</f>
        <v>0</v>
      </c>
      <c r="AI24" s="99">
        <f>W24+Z24</f>
        <v>22</v>
      </c>
      <c r="AJ24" s="99">
        <f>Y24+AB24</f>
        <v>8</v>
      </c>
      <c r="AK24" s="100">
        <f>AI24-AJ24</f>
        <v>14</v>
      </c>
      <c r="AL24" s="101">
        <v>1</v>
      </c>
    </row>
    <row r="25" spans="1:22" ht="41.25" customHeight="1" thickBot="1">
      <c r="A25" s="163" t="s">
        <v>156</v>
      </c>
      <c r="B25" s="132">
        <f>M22</f>
        <v>9</v>
      </c>
      <c r="C25" s="133" t="str">
        <f>IF(B25&gt;D25,"○",IF(B25&lt;D25,"×",IF(B25=D25,"△")))</f>
        <v>○</v>
      </c>
      <c r="D25" s="134">
        <f>K22</f>
        <v>4</v>
      </c>
      <c r="E25" s="135">
        <f>M23</f>
        <v>16</v>
      </c>
      <c r="F25" s="133" t="str">
        <f>IF(E25&gt;G25,"○",IF(E25&lt;G25,"×",IF(E25=G25,"△")))</f>
        <v>○</v>
      </c>
      <c r="G25" s="134">
        <f>K23</f>
        <v>4</v>
      </c>
      <c r="H25" s="135">
        <f>M24</f>
        <v>8</v>
      </c>
      <c r="I25" s="133" t="str">
        <f>IF(H25&gt;J25,"○",IF(H25&lt;J25,"×",IF(H25=J25,"△")))</f>
        <v>×</v>
      </c>
      <c r="J25" s="134">
        <f>K24</f>
        <v>9</v>
      </c>
      <c r="K25" s="136"/>
      <c r="L25" s="137"/>
      <c r="M25" s="138"/>
      <c r="N25" s="139">
        <f>IF(H25&gt;J25,"1","0")+IF(B25&gt;D25,"1","0")+IF(E25&gt;G25,"1","0")</f>
        <v>2</v>
      </c>
      <c r="O25" s="140">
        <f>IF(J25&gt;H25,"1","0")+IF(D25&gt;B25,"1","0")+IF(G25&gt;E25,"1","0")</f>
        <v>1</v>
      </c>
      <c r="P25" s="140">
        <f>IF(H25=J25,"1","0")+IF(B25=D25,"1","0")+IF(E25=G25,"1","0")</f>
        <v>0</v>
      </c>
      <c r="Q25" s="141">
        <f>B25+E25+H25</f>
        <v>33</v>
      </c>
      <c r="R25" s="141">
        <f>D25+G25+J25</f>
        <v>17</v>
      </c>
      <c r="S25" s="141">
        <f>Q25-R25</f>
        <v>16</v>
      </c>
      <c r="T25" s="155">
        <v>1</v>
      </c>
      <c r="U25" s="156"/>
      <c r="V25" s="152"/>
    </row>
    <row r="26" ht="12" customHeight="1"/>
    <row r="27" ht="41.25" customHeight="1"/>
    <row r="28" ht="41.25" customHeight="1"/>
    <row r="29" ht="41.25" customHeight="1"/>
    <row r="30" ht="41.25" customHeight="1"/>
    <row r="31" ht="41.25" customHeight="1"/>
    <row r="32" ht="12" customHeight="1"/>
    <row r="33" ht="41.25" customHeight="1"/>
    <row r="34" ht="41.25" customHeight="1"/>
    <row r="35" ht="41.25" customHeight="1"/>
    <row r="36" ht="41.25" customHeight="1"/>
    <row r="37" ht="41.25" customHeight="1"/>
    <row r="38" ht="12" customHeight="1"/>
    <row r="39" ht="41.25" customHeight="1"/>
    <row r="40" ht="41.25" customHeight="1"/>
    <row r="41" ht="41.25" customHeight="1"/>
    <row r="42" ht="41.25" customHeight="1"/>
    <row r="43" ht="12" customHeight="1"/>
    <row r="44" ht="41.25" customHeight="1"/>
    <row r="45" ht="41.25" customHeight="1"/>
    <row r="46" ht="41.25" customHeight="1"/>
    <row r="47" ht="41.25" customHeight="1"/>
    <row r="48" ht="12" customHeight="1"/>
    <row r="49" spans="1:21" ht="24.75" customHeight="1">
      <c r="A49" s="150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44"/>
    </row>
    <row r="50" spans="1:21" ht="24.75" customHeight="1">
      <c r="A50" s="150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44"/>
    </row>
    <row r="51" spans="1:21" ht="24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24.75" customHeight="1">
      <c r="A52" s="142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08"/>
      <c r="O52" s="108"/>
      <c r="P52" s="108"/>
      <c r="Q52" s="108"/>
      <c r="R52" s="108"/>
      <c r="S52" s="108"/>
      <c r="T52" s="108"/>
      <c r="U52" s="144"/>
    </row>
    <row r="53" spans="1:21" ht="24.75" customHeight="1">
      <c r="A53" s="150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44"/>
    </row>
    <row r="54" spans="1:21" ht="24.75" customHeight="1">
      <c r="A54" s="150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44"/>
    </row>
    <row r="55" spans="1:21" ht="24.75" customHeight="1">
      <c r="A55" s="150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44"/>
    </row>
    <row r="56" spans="1:21" ht="24.75" customHeight="1">
      <c r="A56" s="150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44"/>
    </row>
    <row r="57" spans="1:21" ht="24.7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 ht="24.75" customHeight="1">
      <c r="A58" s="142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08"/>
      <c r="O58" s="108"/>
      <c r="P58" s="108"/>
      <c r="Q58" s="108"/>
      <c r="R58" s="108"/>
      <c r="S58" s="108"/>
      <c r="T58" s="108"/>
      <c r="U58" s="144"/>
    </row>
    <row r="59" spans="1:21" ht="24.75" customHeight="1">
      <c r="A59" s="150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44"/>
    </row>
    <row r="60" spans="1:21" ht="24.75" customHeight="1">
      <c r="A60" s="150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44"/>
    </row>
    <row r="61" spans="1:21" ht="24.75" customHeight="1">
      <c r="A61" s="150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44"/>
    </row>
    <row r="62" spans="1:21" ht="24.75" customHeight="1">
      <c r="A62" s="150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44"/>
    </row>
    <row r="63" spans="1:21" ht="13.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</row>
    <row r="64" spans="1:21" ht="13.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</row>
  </sheetData>
  <sheetProtection/>
  <mergeCells count="58">
    <mergeCell ref="AC6:AE6"/>
    <mergeCell ref="AF7:AH7"/>
    <mergeCell ref="B22:D22"/>
    <mergeCell ref="E23:G23"/>
    <mergeCell ref="H24:J24"/>
    <mergeCell ref="K25:M25"/>
    <mergeCell ref="W4:Y4"/>
    <mergeCell ref="Z5:AB5"/>
    <mergeCell ref="H12:J12"/>
    <mergeCell ref="K13:M13"/>
    <mergeCell ref="B16:D16"/>
    <mergeCell ref="E17:G17"/>
    <mergeCell ref="H18:J18"/>
    <mergeCell ref="K19:M19"/>
    <mergeCell ref="B4:D4"/>
    <mergeCell ref="E5:G5"/>
    <mergeCell ref="H6:J6"/>
    <mergeCell ref="K7:M7"/>
    <mergeCell ref="B10:D10"/>
    <mergeCell ref="E11:G11"/>
    <mergeCell ref="E52:G52"/>
    <mergeCell ref="H52:J52"/>
    <mergeCell ref="K52:M52"/>
    <mergeCell ref="Z15:AB15"/>
    <mergeCell ref="AC15:AE15"/>
    <mergeCell ref="W21:Y21"/>
    <mergeCell ref="Z21:AB21"/>
    <mergeCell ref="AC21:AE21"/>
    <mergeCell ref="AC3:AE3"/>
    <mergeCell ref="B58:D58"/>
    <mergeCell ref="E58:G58"/>
    <mergeCell ref="H58:J58"/>
    <mergeCell ref="K58:M58"/>
    <mergeCell ref="B52:D52"/>
    <mergeCell ref="B21:D21"/>
    <mergeCell ref="E21:G21"/>
    <mergeCell ref="H21:J21"/>
    <mergeCell ref="K21:M21"/>
    <mergeCell ref="W15:Y15"/>
    <mergeCell ref="A1:AO1"/>
    <mergeCell ref="B3:D3"/>
    <mergeCell ref="E3:G3"/>
    <mergeCell ref="H3:J3"/>
    <mergeCell ref="K3:M3"/>
    <mergeCell ref="W9:Y9"/>
    <mergeCell ref="Z9:AB9"/>
    <mergeCell ref="W3:Y3"/>
    <mergeCell ref="Z3:AB3"/>
    <mergeCell ref="AC9:AE9"/>
    <mergeCell ref="AF3:AH3"/>
    <mergeCell ref="K15:M15"/>
    <mergeCell ref="B15:D15"/>
    <mergeCell ref="E15:G15"/>
    <mergeCell ref="H15:J15"/>
    <mergeCell ref="B9:D9"/>
    <mergeCell ref="E9:G9"/>
    <mergeCell ref="H9:J9"/>
    <mergeCell ref="K9:M9"/>
  </mergeCells>
  <printOptions horizontalCentered="1"/>
  <pageMargins left="0.15748031496062992" right="0.1968503937007874" top="0.1968503937007874" bottom="0.1968503937007874" header="0.15748031496062992" footer="0.15748031496062992"/>
  <pageSetup horizontalDpi="600" verticalDpi="600" orientation="landscape" paperSize="9" scale="70" r:id="rId2"/>
  <rowBreaks count="3" manualBreakCount="3">
    <brk id="25" max="255" man="1"/>
    <brk id="47" max="19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5"/>
  <sheetViews>
    <sheetView zoomScale="60" zoomScaleNormal="60" zoomScalePageLayoutView="0" workbookViewId="0" topLeftCell="A61">
      <selection activeCell="AG84" sqref="AG84"/>
    </sheetView>
  </sheetViews>
  <sheetFormatPr defaultColWidth="9.140625" defaultRowHeight="15"/>
  <cols>
    <col min="1" max="2" width="10.8515625" style="1" customWidth="1"/>
    <col min="3" max="4" width="2.57421875" style="1" customWidth="1"/>
    <col min="5" max="6" width="10.8515625" style="1" customWidth="1"/>
    <col min="7" max="8" width="2.57421875" style="1" customWidth="1"/>
    <col min="9" max="10" width="10.8515625" style="1" customWidth="1"/>
    <col min="11" max="12" width="2.421875" style="1" customWidth="1"/>
    <col min="13" max="14" width="10.8515625" style="1" customWidth="1"/>
    <col min="15" max="16" width="2.421875" style="1" customWidth="1"/>
    <col min="17" max="18" width="10.8515625" style="1" customWidth="1"/>
    <col min="19" max="20" width="2.57421875" style="1" customWidth="1"/>
    <col min="21" max="22" width="10.8515625" style="1" customWidth="1"/>
    <col min="23" max="24" width="2.57421875" style="1" customWidth="1"/>
    <col min="25" max="26" width="10.8515625" style="1" customWidth="1"/>
    <col min="27" max="28" width="2.57421875" style="1" customWidth="1"/>
    <col min="29" max="30" width="10.8515625" style="1" customWidth="1"/>
    <col min="31" max="31" width="4.00390625" style="1" customWidth="1"/>
    <col min="32" max="33" width="10.8515625" style="1" customWidth="1"/>
    <col min="34" max="35" width="2.00390625" style="1" customWidth="1"/>
    <col min="36" max="37" width="10.8515625" style="1" customWidth="1"/>
    <col min="38" max="16384" width="9.00390625" style="1" customWidth="1"/>
  </cols>
  <sheetData>
    <row r="1" spans="1:37" ht="34.5" customHeight="1">
      <c r="A1" s="58" t="s">
        <v>133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5"/>
      <c r="AF1" s="55"/>
      <c r="AG1" s="55"/>
      <c r="AH1" s="55"/>
      <c r="AI1" s="55"/>
      <c r="AJ1" s="55"/>
      <c r="AK1" s="55"/>
    </row>
    <row r="2" spans="1:37" ht="28.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1"/>
      <c r="AF2" s="51"/>
      <c r="AG2" s="51"/>
      <c r="AH2" s="51"/>
      <c r="AI2" s="51"/>
      <c r="AJ2" s="51"/>
      <c r="AK2" s="51"/>
    </row>
    <row r="3" spans="1:30" ht="24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0" t="s">
        <v>20</v>
      </c>
      <c r="O3" s="60"/>
      <c r="P3" s="60"/>
      <c r="Q3" s="6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30" customHeight="1" thickBot="1">
      <c r="A4" s="2"/>
      <c r="B4" s="2"/>
      <c r="C4" s="2"/>
      <c r="D4" s="2"/>
      <c r="E4" s="2"/>
      <c r="F4" s="2"/>
      <c r="G4" s="2"/>
      <c r="H4" s="2"/>
      <c r="I4" s="2"/>
      <c r="J4" s="182" t="s">
        <v>177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2"/>
      <c r="W4" s="2"/>
      <c r="X4" s="2"/>
      <c r="Y4" s="2"/>
      <c r="Z4" s="2"/>
      <c r="AA4" s="2"/>
      <c r="AB4" s="2"/>
      <c r="AC4" s="2"/>
      <c r="AD4" s="2"/>
    </row>
    <row r="5" spans="1:31" ht="18" customHeight="1" thickBot="1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217"/>
      <c r="P5" s="223"/>
      <c r="Q5" s="223"/>
      <c r="R5" s="223"/>
      <c r="S5" s="223"/>
      <c r="T5" s="223"/>
      <c r="U5" s="223"/>
      <c r="V5" s="223"/>
      <c r="W5" s="223"/>
      <c r="X5" s="3"/>
      <c r="Y5" s="3"/>
      <c r="Z5" s="3"/>
      <c r="AA5" s="3"/>
      <c r="AB5" s="3"/>
      <c r="AC5" s="3"/>
      <c r="AD5" s="3"/>
      <c r="AE5" s="3"/>
    </row>
    <row r="6" spans="1:31" s="11" customFormat="1" ht="17.25" customHeight="1" thickTop="1">
      <c r="A6" s="5"/>
      <c r="B6" s="5"/>
      <c r="C6" s="5"/>
      <c r="D6" s="6"/>
      <c r="E6" s="6"/>
      <c r="F6" s="6"/>
      <c r="G6" s="214">
        <v>9</v>
      </c>
      <c r="H6" s="61"/>
      <c r="I6" s="61"/>
      <c r="J6" s="6"/>
      <c r="K6" s="6"/>
      <c r="L6" s="6"/>
      <c r="M6" s="6"/>
      <c r="N6" s="62" t="s">
        <v>36</v>
      </c>
      <c r="O6" s="63"/>
      <c r="P6" s="63"/>
      <c r="Q6" s="63"/>
      <c r="R6" s="6"/>
      <c r="S6" s="6"/>
      <c r="T6" s="6"/>
      <c r="U6" s="6"/>
      <c r="V6" s="68"/>
      <c r="W6" s="219"/>
      <c r="X6" s="8">
        <v>11</v>
      </c>
      <c r="Y6" s="6"/>
      <c r="Z6" s="6"/>
      <c r="AA6" s="6"/>
      <c r="AB6" s="5"/>
      <c r="AC6" s="5"/>
      <c r="AD6" s="3"/>
      <c r="AE6" s="3"/>
    </row>
    <row r="7" spans="1:31" ht="17.25" customHeight="1" thickBot="1">
      <c r="A7" s="5"/>
      <c r="B7" s="5"/>
      <c r="C7" s="5"/>
      <c r="D7" s="221"/>
      <c r="E7" s="221"/>
      <c r="F7" s="221"/>
      <c r="G7" s="222"/>
      <c r="H7" s="12" t="s">
        <v>0</v>
      </c>
      <c r="I7" s="12"/>
      <c r="J7" s="12"/>
      <c r="K7" s="12"/>
      <c r="L7" s="6"/>
      <c r="M7" s="6"/>
      <c r="N7" s="6"/>
      <c r="O7" s="6"/>
      <c r="P7" s="6"/>
      <c r="Q7" s="6"/>
      <c r="R7" s="6"/>
      <c r="S7" s="6"/>
      <c r="T7" s="12"/>
      <c r="U7" s="12"/>
      <c r="V7" s="66" t="s">
        <v>0</v>
      </c>
      <c r="W7" s="218"/>
      <c r="X7" s="221"/>
      <c r="Y7" s="221"/>
      <c r="Z7" s="221"/>
      <c r="AA7" s="221"/>
      <c r="AB7" s="5"/>
      <c r="AC7" s="5"/>
      <c r="AD7" s="3"/>
      <c r="AE7" s="3"/>
    </row>
    <row r="8" spans="1:31" ht="17.25" customHeight="1" thickTop="1">
      <c r="A8" s="5"/>
      <c r="B8" s="6"/>
      <c r="C8" s="214">
        <v>16</v>
      </c>
      <c r="D8" s="61"/>
      <c r="E8" s="61"/>
      <c r="F8" s="6"/>
      <c r="G8" s="63" t="s">
        <v>34</v>
      </c>
      <c r="H8" s="64"/>
      <c r="I8" s="6"/>
      <c r="J8" s="65"/>
      <c r="K8" s="216"/>
      <c r="L8" s="8">
        <v>10</v>
      </c>
      <c r="M8" s="9"/>
      <c r="N8" s="9"/>
      <c r="O8" s="9"/>
      <c r="P8" s="9"/>
      <c r="Q8" s="9"/>
      <c r="R8" s="9"/>
      <c r="S8" s="214">
        <v>8</v>
      </c>
      <c r="T8" s="67"/>
      <c r="U8" s="67"/>
      <c r="V8" s="6"/>
      <c r="W8" s="64" t="s">
        <v>35</v>
      </c>
      <c r="X8" s="63"/>
      <c r="Y8" s="6"/>
      <c r="Z8" s="68"/>
      <c r="AA8" s="219"/>
      <c r="AB8" s="8">
        <v>12</v>
      </c>
      <c r="AC8" s="6"/>
      <c r="AD8" s="3"/>
      <c r="AE8" s="3"/>
    </row>
    <row r="9" spans="1:31" ht="17.25" customHeight="1" thickBot="1">
      <c r="A9" s="5"/>
      <c r="B9" s="12"/>
      <c r="C9" s="215"/>
      <c r="D9" s="221"/>
      <c r="E9" s="221"/>
      <c r="F9" s="6"/>
      <c r="G9" s="6"/>
      <c r="H9" s="6"/>
      <c r="I9" s="6"/>
      <c r="J9" s="221"/>
      <c r="K9" s="222"/>
      <c r="L9" s="12"/>
      <c r="M9" s="12"/>
      <c r="N9" s="6"/>
      <c r="O9" s="6"/>
      <c r="P9" s="6"/>
      <c r="Q9" s="6"/>
      <c r="R9" s="12"/>
      <c r="S9" s="215"/>
      <c r="T9" s="221"/>
      <c r="U9" s="221"/>
      <c r="V9" s="6"/>
      <c r="W9" s="6"/>
      <c r="X9" s="6"/>
      <c r="Y9" s="6"/>
      <c r="Z9" s="221"/>
      <c r="AA9" s="222"/>
      <c r="AB9" s="12"/>
      <c r="AC9" s="12"/>
      <c r="AD9" s="3"/>
      <c r="AE9" s="3"/>
    </row>
    <row r="10" spans="1:31" ht="17.25" customHeight="1" thickTop="1">
      <c r="A10" s="7">
        <v>7</v>
      </c>
      <c r="B10" s="8"/>
      <c r="C10" s="63" t="s">
        <v>30</v>
      </c>
      <c r="D10" s="63"/>
      <c r="E10" s="214"/>
      <c r="F10" s="8">
        <v>14</v>
      </c>
      <c r="G10" s="5"/>
      <c r="H10" s="5"/>
      <c r="I10" s="214">
        <v>15</v>
      </c>
      <c r="J10" s="8"/>
      <c r="K10" s="63" t="s">
        <v>31</v>
      </c>
      <c r="L10" s="64"/>
      <c r="M10" s="6"/>
      <c r="N10" s="43">
        <v>6</v>
      </c>
      <c r="O10" s="6"/>
      <c r="P10" s="6"/>
      <c r="Q10" s="7">
        <v>8</v>
      </c>
      <c r="R10" s="8"/>
      <c r="S10" s="64" t="s">
        <v>32</v>
      </c>
      <c r="T10" s="63"/>
      <c r="U10" s="214"/>
      <c r="V10" s="8">
        <v>13</v>
      </c>
      <c r="W10" s="5"/>
      <c r="X10" s="5"/>
      <c r="Y10" s="214">
        <v>11</v>
      </c>
      <c r="Z10" s="8"/>
      <c r="AA10" s="63" t="s">
        <v>33</v>
      </c>
      <c r="AB10" s="63"/>
      <c r="AC10" s="6"/>
      <c r="AD10" s="210">
        <v>7</v>
      </c>
      <c r="AE10" s="3"/>
    </row>
    <row r="11" spans="1:30" s="11" customFormat="1" ht="17.25" customHeight="1" thickBot="1">
      <c r="A11" s="20"/>
      <c r="B11" s="16"/>
      <c r="C11" s="16"/>
      <c r="D11" s="16"/>
      <c r="E11" s="213"/>
      <c r="F11" s="16"/>
      <c r="G11" s="2"/>
      <c r="H11" s="2"/>
      <c r="I11" s="213"/>
      <c r="J11" s="16"/>
      <c r="K11" s="16"/>
      <c r="L11" s="16"/>
      <c r="M11" s="16"/>
      <c r="N11" s="21"/>
      <c r="O11" s="16"/>
      <c r="P11" s="16"/>
      <c r="Q11" s="20"/>
      <c r="R11" s="16"/>
      <c r="S11" s="16"/>
      <c r="T11" s="16"/>
      <c r="U11" s="213"/>
      <c r="V11" s="16"/>
      <c r="W11" s="2"/>
      <c r="X11" s="2"/>
      <c r="Y11" s="213"/>
      <c r="Z11" s="16"/>
      <c r="AA11" s="16"/>
      <c r="AB11" s="16"/>
      <c r="AC11" s="16"/>
      <c r="AD11" s="22"/>
    </row>
    <row r="12" spans="1:30" ht="13.5">
      <c r="A12" s="69" t="s">
        <v>22</v>
      </c>
      <c r="B12" s="70"/>
      <c r="C12" s="2"/>
      <c r="D12" s="2"/>
      <c r="E12" s="69" t="s">
        <v>23</v>
      </c>
      <c r="F12" s="70"/>
      <c r="G12" s="2"/>
      <c r="H12" s="2"/>
      <c r="I12" s="69" t="s">
        <v>24</v>
      </c>
      <c r="J12" s="70"/>
      <c r="K12" s="2"/>
      <c r="L12" s="2"/>
      <c r="M12" s="69" t="s">
        <v>25</v>
      </c>
      <c r="N12" s="70"/>
      <c r="O12" s="23"/>
      <c r="P12" s="23"/>
      <c r="Q12" s="69" t="s">
        <v>26</v>
      </c>
      <c r="R12" s="70"/>
      <c r="S12" s="2"/>
      <c r="T12" s="2"/>
      <c r="U12" s="69" t="s">
        <v>27</v>
      </c>
      <c r="V12" s="70"/>
      <c r="W12" s="2"/>
      <c r="X12" s="2"/>
      <c r="Y12" s="69" t="s">
        <v>28</v>
      </c>
      <c r="Z12" s="70"/>
      <c r="AA12" s="2"/>
      <c r="AB12" s="2"/>
      <c r="AC12" s="69" t="s">
        <v>29</v>
      </c>
      <c r="AD12" s="70"/>
    </row>
    <row r="13" spans="1:30" ht="42.75" customHeight="1" thickBot="1">
      <c r="A13" s="179" t="s">
        <v>135</v>
      </c>
      <c r="B13" s="180"/>
      <c r="C13" s="181"/>
      <c r="D13" s="181"/>
      <c r="E13" s="179" t="s">
        <v>176</v>
      </c>
      <c r="F13" s="180"/>
      <c r="G13" s="181"/>
      <c r="H13" s="181"/>
      <c r="I13" s="179" t="s">
        <v>144</v>
      </c>
      <c r="J13" s="180"/>
      <c r="K13" s="181"/>
      <c r="L13" s="181"/>
      <c r="M13" s="179" t="s">
        <v>155</v>
      </c>
      <c r="N13" s="180"/>
      <c r="O13" s="181"/>
      <c r="P13" s="181"/>
      <c r="Q13" s="179" t="s">
        <v>159</v>
      </c>
      <c r="R13" s="180"/>
      <c r="S13" s="181"/>
      <c r="T13" s="181"/>
      <c r="U13" s="179" t="s">
        <v>164</v>
      </c>
      <c r="V13" s="180"/>
      <c r="W13" s="181"/>
      <c r="X13" s="181"/>
      <c r="Y13" s="179" t="s">
        <v>168</v>
      </c>
      <c r="Z13" s="180"/>
      <c r="AA13" s="181"/>
      <c r="AB13" s="181"/>
      <c r="AC13" s="179" t="s">
        <v>174</v>
      </c>
      <c r="AD13" s="180"/>
    </row>
    <row r="14" spans="1:37" ht="17.25" customHeight="1">
      <c r="A14" s="30"/>
      <c r="B14" s="30"/>
      <c r="C14" s="24"/>
      <c r="D14" s="24"/>
      <c r="E14" s="30"/>
      <c r="F14" s="30"/>
      <c r="G14" s="25"/>
      <c r="H14" s="25"/>
      <c r="I14" s="37"/>
      <c r="J14" s="37"/>
      <c r="K14" s="24"/>
      <c r="L14" s="24"/>
      <c r="M14" s="30"/>
      <c r="N14" s="30"/>
      <c r="O14" s="24"/>
      <c r="P14" s="24"/>
      <c r="Q14" s="30"/>
      <c r="R14" s="30"/>
      <c r="S14" s="24"/>
      <c r="T14" s="24"/>
      <c r="U14" s="30"/>
      <c r="V14" s="30"/>
      <c r="W14" s="24"/>
      <c r="X14" s="24"/>
      <c r="Y14" s="30"/>
      <c r="Z14" s="30"/>
      <c r="AA14" s="24"/>
      <c r="AB14" s="24"/>
      <c r="AC14" s="30"/>
      <c r="AD14" s="30"/>
      <c r="AF14" s="30"/>
      <c r="AG14" s="30"/>
      <c r="AH14" s="24"/>
      <c r="AI14" s="24"/>
      <c r="AJ14" s="30"/>
      <c r="AK14" s="30"/>
    </row>
    <row r="15" spans="1:37" ht="33" customHeight="1" thickBot="1">
      <c r="A15" s="30"/>
      <c r="B15" s="30"/>
      <c r="C15" s="24"/>
      <c r="D15" s="24"/>
      <c r="E15" s="30"/>
      <c r="F15" s="30"/>
      <c r="G15" s="25"/>
      <c r="H15" s="25"/>
      <c r="I15" s="37"/>
      <c r="J15" s="37"/>
      <c r="K15" s="24"/>
      <c r="L15" s="24"/>
      <c r="M15" s="71" t="s">
        <v>73</v>
      </c>
      <c r="N15" s="71"/>
      <c r="O15" s="71"/>
      <c r="P15" s="71"/>
      <c r="Q15" s="71"/>
      <c r="R15" s="71"/>
      <c r="S15" s="24"/>
      <c r="T15" s="24"/>
      <c r="U15" s="30"/>
      <c r="V15" s="30"/>
      <c r="W15" s="24"/>
      <c r="X15" s="24"/>
      <c r="Y15" s="30"/>
      <c r="Z15" s="30"/>
      <c r="AA15" s="24"/>
      <c r="AB15" s="24"/>
      <c r="AC15" s="30"/>
      <c r="AD15" s="30"/>
      <c r="AF15" s="30"/>
      <c r="AG15" s="30"/>
      <c r="AH15" s="24"/>
      <c r="AI15" s="24"/>
      <c r="AJ15" s="30"/>
      <c r="AK15" s="30"/>
    </row>
    <row r="16" spans="1:30" s="27" customFormat="1" ht="30" customHeight="1" thickBot="1">
      <c r="A16" s="23"/>
      <c r="B16" s="23"/>
      <c r="C16" s="2"/>
      <c r="D16" s="16"/>
      <c r="E16" s="26"/>
      <c r="F16" s="26"/>
      <c r="G16" s="16"/>
      <c r="H16" s="16"/>
      <c r="I16" s="26"/>
      <c r="J16" s="26"/>
      <c r="K16" s="16"/>
      <c r="L16" s="16"/>
      <c r="M16" s="191" t="s">
        <v>179</v>
      </c>
      <c r="N16" s="192"/>
      <c r="O16" s="192"/>
      <c r="P16" s="192"/>
      <c r="Q16" s="192"/>
      <c r="R16" s="193"/>
      <c r="S16" s="16"/>
      <c r="T16" s="16"/>
      <c r="U16" s="26"/>
      <c r="V16" s="26"/>
      <c r="W16" s="16"/>
      <c r="X16" s="16"/>
      <c r="Y16" s="26"/>
      <c r="Z16" s="26"/>
      <c r="AA16" s="16"/>
      <c r="AB16" s="16"/>
      <c r="AC16" s="23"/>
      <c r="AD16" s="23"/>
    </row>
    <row r="17" spans="2:29" ht="24.75" thickBot="1">
      <c r="B17" s="60" t="s">
        <v>1</v>
      </c>
      <c r="C17" s="60"/>
      <c r="D17" s="60"/>
      <c r="E17" s="60"/>
      <c r="G17" s="28"/>
      <c r="H17" s="28"/>
      <c r="I17" s="5"/>
      <c r="J17" s="5"/>
      <c r="K17" s="5"/>
      <c r="L17" s="12"/>
      <c r="M17" s="12"/>
      <c r="N17" s="12"/>
      <c r="O17" s="215"/>
      <c r="P17" s="221" t="s">
        <v>0</v>
      </c>
      <c r="Q17" s="221"/>
      <c r="R17" s="221"/>
      <c r="S17" s="221"/>
      <c r="T17" s="6"/>
      <c r="U17" s="6"/>
      <c r="V17" s="6"/>
      <c r="W17" s="28"/>
      <c r="X17" s="28"/>
      <c r="Z17" s="60" t="s">
        <v>2</v>
      </c>
      <c r="AA17" s="60"/>
      <c r="AB17" s="60"/>
      <c r="AC17" s="60"/>
    </row>
    <row r="18" spans="1:30" ht="18" customHeight="1" thickTop="1">
      <c r="A18" s="15"/>
      <c r="B18" s="185" t="s">
        <v>178</v>
      </c>
      <c r="C18" s="186"/>
      <c r="D18" s="186"/>
      <c r="E18" s="187"/>
      <c r="F18" s="16"/>
      <c r="G18" s="28"/>
      <c r="H18" s="28"/>
      <c r="I18" s="5"/>
      <c r="J18" s="6"/>
      <c r="K18" s="220">
        <v>7</v>
      </c>
      <c r="L18" s="61"/>
      <c r="M18" s="61"/>
      <c r="N18" s="64" t="s">
        <v>80</v>
      </c>
      <c r="O18" s="64"/>
      <c r="P18" s="63"/>
      <c r="Q18" s="63"/>
      <c r="R18" s="68"/>
      <c r="S18" s="219"/>
      <c r="T18" s="8">
        <v>9</v>
      </c>
      <c r="U18" s="9"/>
      <c r="V18" s="9"/>
      <c r="W18" s="28"/>
      <c r="X18" s="28"/>
      <c r="Y18" s="16"/>
      <c r="Z18" s="194" t="s">
        <v>180</v>
      </c>
      <c r="AA18" s="195"/>
      <c r="AB18" s="195"/>
      <c r="AC18" s="196"/>
      <c r="AD18" s="29"/>
    </row>
    <row r="19" spans="1:30" ht="18" customHeight="1" thickBot="1">
      <c r="A19" s="15"/>
      <c r="B19" s="188"/>
      <c r="C19" s="189"/>
      <c r="D19" s="189"/>
      <c r="E19" s="190"/>
      <c r="F19" s="16"/>
      <c r="G19" s="28"/>
      <c r="H19" s="35"/>
      <c r="I19" s="5"/>
      <c r="J19" s="6"/>
      <c r="K19" s="214"/>
      <c r="L19" s="6"/>
      <c r="M19" s="6"/>
      <c r="N19" s="6"/>
      <c r="O19" s="6"/>
      <c r="P19" s="6"/>
      <c r="Q19" s="6"/>
      <c r="R19" s="6"/>
      <c r="S19" s="214"/>
      <c r="T19" s="226"/>
      <c r="U19" s="9"/>
      <c r="V19" s="9"/>
      <c r="W19" s="36"/>
      <c r="X19" s="28"/>
      <c r="Y19" s="16"/>
      <c r="Z19" s="197"/>
      <c r="AA19" s="198"/>
      <c r="AB19" s="198"/>
      <c r="AC19" s="199"/>
      <c r="AD19" s="29"/>
    </row>
    <row r="20" spans="1:30" ht="9.75" customHeight="1" thickBot="1">
      <c r="A20" s="2"/>
      <c r="B20" s="224"/>
      <c r="C20" s="225"/>
      <c r="D20" s="17"/>
      <c r="E20" s="17"/>
      <c r="F20" s="18"/>
      <c r="G20" s="16"/>
      <c r="H20" s="15"/>
      <c r="I20" s="5"/>
      <c r="J20" s="221"/>
      <c r="K20" s="222"/>
      <c r="L20" s="12"/>
      <c r="M20" s="12"/>
      <c r="N20" s="6"/>
      <c r="O20" s="6"/>
      <c r="P20" s="6"/>
      <c r="Q20" s="6"/>
      <c r="R20" s="12"/>
      <c r="S20" s="215"/>
      <c r="T20" s="221"/>
      <c r="U20" s="221"/>
      <c r="V20" s="6"/>
      <c r="W20" s="29"/>
      <c r="X20" s="16"/>
      <c r="Y20" s="2"/>
      <c r="Z20" s="224"/>
      <c r="AA20" s="225"/>
      <c r="AB20" s="17"/>
      <c r="AC20" s="17"/>
      <c r="AD20" s="18"/>
    </row>
    <row r="21" spans="1:30" ht="14.25" thickTop="1">
      <c r="A21" s="220">
        <v>12</v>
      </c>
      <c r="B21" s="63" t="s">
        <v>37</v>
      </c>
      <c r="C21" s="63"/>
      <c r="D21" s="64"/>
      <c r="E21" s="73"/>
      <c r="F21" s="47">
        <v>8</v>
      </c>
      <c r="G21" s="16"/>
      <c r="H21" s="15"/>
      <c r="I21" s="220">
        <v>9</v>
      </c>
      <c r="J21" s="8"/>
      <c r="K21" s="63" t="s">
        <v>78</v>
      </c>
      <c r="L21" s="64"/>
      <c r="M21" s="19"/>
      <c r="N21" s="8">
        <v>7</v>
      </c>
      <c r="O21" s="5"/>
      <c r="P21" s="5"/>
      <c r="Q21" s="42">
        <v>4</v>
      </c>
      <c r="R21" s="8"/>
      <c r="S21" s="63" t="s">
        <v>79</v>
      </c>
      <c r="T21" s="63"/>
      <c r="U21" s="214"/>
      <c r="V21" s="8">
        <v>12</v>
      </c>
      <c r="W21" s="29"/>
      <c r="X21" s="16"/>
      <c r="Y21" s="220">
        <v>9</v>
      </c>
      <c r="Z21" s="63" t="s">
        <v>38</v>
      </c>
      <c r="AA21" s="63"/>
      <c r="AB21" s="64"/>
      <c r="AC21" s="73"/>
      <c r="AD21" s="8">
        <v>8</v>
      </c>
    </row>
    <row r="22" spans="1:30" ht="14.25" thickBot="1">
      <c r="A22" s="213"/>
      <c r="B22" s="16"/>
      <c r="C22" s="16"/>
      <c r="D22" s="16"/>
      <c r="E22" s="20"/>
      <c r="F22" s="16"/>
      <c r="G22" s="16"/>
      <c r="H22" s="15"/>
      <c r="I22" s="213"/>
      <c r="J22" s="16"/>
      <c r="K22" s="16"/>
      <c r="L22" s="16"/>
      <c r="M22" s="20"/>
      <c r="N22" s="16"/>
      <c r="O22" s="2"/>
      <c r="P22" s="2"/>
      <c r="Q22" s="20"/>
      <c r="R22" s="16"/>
      <c r="S22" s="16"/>
      <c r="T22" s="16"/>
      <c r="U22" s="213"/>
      <c r="V22" s="16"/>
      <c r="W22" s="29"/>
      <c r="X22" s="16"/>
      <c r="Y22" s="213"/>
      <c r="Z22" s="16"/>
      <c r="AA22" s="16"/>
      <c r="AB22" s="16"/>
      <c r="AC22" s="20"/>
      <c r="AD22" s="16"/>
    </row>
    <row r="23" spans="1:30" ht="18" customHeight="1">
      <c r="A23" s="69" t="s">
        <v>39</v>
      </c>
      <c r="B23" s="70"/>
      <c r="C23" s="2"/>
      <c r="D23" s="2"/>
      <c r="E23" s="69" t="s">
        <v>40</v>
      </c>
      <c r="F23" s="70"/>
      <c r="G23" s="16"/>
      <c r="H23" s="15"/>
      <c r="I23" s="69" t="s">
        <v>74</v>
      </c>
      <c r="J23" s="70"/>
      <c r="K23" s="2"/>
      <c r="L23" s="2"/>
      <c r="M23" s="69" t="s">
        <v>75</v>
      </c>
      <c r="N23" s="70"/>
      <c r="O23" s="2"/>
      <c r="P23" s="2"/>
      <c r="Q23" s="69" t="s">
        <v>76</v>
      </c>
      <c r="R23" s="70"/>
      <c r="S23" s="2"/>
      <c r="T23" s="2"/>
      <c r="U23" s="69" t="s">
        <v>77</v>
      </c>
      <c r="V23" s="70"/>
      <c r="W23" s="29"/>
      <c r="X23" s="16"/>
      <c r="Y23" s="69" t="s">
        <v>41</v>
      </c>
      <c r="Z23" s="70"/>
      <c r="AA23" s="2"/>
      <c r="AB23" s="2"/>
      <c r="AC23" s="69" t="s">
        <v>42</v>
      </c>
      <c r="AD23" s="70"/>
    </row>
    <row r="24" spans="1:30" ht="42.75" customHeight="1" thickBot="1">
      <c r="A24" s="179" t="s">
        <v>144</v>
      </c>
      <c r="B24" s="180"/>
      <c r="C24" s="24"/>
      <c r="D24" s="24"/>
      <c r="E24" s="179" t="s">
        <v>164</v>
      </c>
      <c r="F24" s="180"/>
      <c r="G24" s="13"/>
      <c r="H24" s="13"/>
      <c r="I24" s="179" t="s">
        <v>135</v>
      </c>
      <c r="J24" s="180"/>
      <c r="K24" s="24"/>
      <c r="L24" s="24"/>
      <c r="M24" s="179" t="s">
        <v>155</v>
      </c>
      <c r="N24" s="180"/>
      <c r="O24" s="25"/>
      <c r="P24" s="25"/>
      <c r="Q24" s="179" t="s">
        <v>159</v>
      </c>
      <c r="R24" s="180"/>
      <c r="S24" s="24"/>
      <c r="T24" s="24"/>
      <c r="U24" s="179" t="s">
        <v>174</v>
      </c>
      <c r="V24" s="180"/>
      <c r="W24" s="13"/>
      <c r="X24" s="13"/>
      <c r="Y24" s="179" t="s">
        <v>155</v>
      </c>
      <c r="Z24" s="180"/>
      <c r="AC24" s="179" t="s">
        <v>159</v>
      </c>
      <c r="AD24" s="180"/>
    </row>
    <row r="25" spans="5:30" ht="15" customHeight="1">
      <c r="E25" s="15"/>
      <c r="F25" s="26"/>
      <c r="G25" s="26"/>
      <c r="H25" s="26"/>
      <c r="I25" s="26"/>
      <c r="J25" s="16"/>
      <c r="K25" s="16"/>
      <c r="L25" s="15"/>
      <c r="M25" s="15"/>
      <c r="N25" s="26"/>
      <c r="O25" s="26"/>
      <c r="P25" s="26"/>
      <c r="Q25" s="26"/>
      <c r="R25" s="16"/>
      <c r="S25" s="16"/>
      <c r="T25" s="16"/>
      <c r="U25" s="16"/>
      <c r="V25" s="26"/>
      <c r="W25" s="26"/>
      <c r="X25" s="26"/>
      <c r="Y25" s="26"/>
      <c r="Z25" s="29"/>
      <c r="AA25" s="16"/>
      <c r="AB25" s="16"/>
      <c r="AC25" s="16"/>
      <c r="AD25" s="2"/>
    </row>
    <row r="26" spans="1:37" ht="24">
      <c r="A26" s="59" t="s">
        <v>21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1"/>
      <c r="AF26" s="51"/>
      <c r="AG26" s="51"/>
      <c r="AH26" s="51"/>
      <c r="AI26" s="51"/>
      <c r="AJ26" s="51"/>
      <c r="AK26" s="51"/>
    </row>
    <row r="27" spans="1:37" ht="24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4" t="s">
        <v>3</v>
      </c>
      <c r="O27" s="74"/>
      <c r="P27" s="74"/>
      <c r="Q27" s="74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30"/>
      <c r="AG27" s="30"/>
      <c r="AH27" s="31"/>
      <c r="AI27" s="31"/>
      <c r="AJ27" s="30"/>
      <c r="AK27" s="30"/>
    </row>
    <row r="28" spans="1:30" ht="30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182" t="s">
        <v>183</v>
      </c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4"/>
      <c r="V28" s="2"/>
      <c r="W28" s="2"/>
      <c r="X28" s="2"/>
      <c r="Y28" s="2"/>
      <c r="Z28" s="2"/>
      <c r="AA28" s="2"/>
      <c r="AB28" s="2"/>
      <c r="AC28" s="2"/>
      <c r="AD28" s="2"/>
    </row>
    <row r="29" spans="1:30" ht="18" customHeight="1" thickBot="1">
      <c r="A29" s="2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4"/>
      <c r="O29" s="217"/>
      <c r="P29" s="231"/>
      <c r="Q29" s="231"/>
      <c r="R29" s="231"/>
      <c r="S29" s="231"/>
      <c r="T29" s="231"/>
      <c r="U29" s="231"/>
      <c r="V29" s="231"/>
      <c r="W29" s="231"/>
      <c r="X29" s="3"/>
      <c r="Y29" s="3"/>
      <c r="Z29" s="3"/>
      <c r="AA29" s="3"/>
      <c r="AB29" s="3"/>
      <c r="AC29" s="3"/>
      <c r="AD29" s="3"/>
    </row>
    <row r="30" spans="1:30" ht="18" customHeight="1" thickTop="1">
      <c r="A30" s="5"/>
      <c r="B30" s="5"/>
      <c r="C30" s="5"/>
      <c r="D30" s="6"/>
      <c r="E30" s="6"/>
      <c r="F30" s="6"/>
      <c r="G30" s="220">
        <v>7</v>
      </c>
      <c r="H30" s="61"/>
      <c r="I30" s="61"/>
      <c r="J30" s="6"/>
      <c r="K30" s="6"/>
      <c r="L30" s="6"/>
      <c r="M30" s="6"/>
      <c r="N30" s="62" t="s">
        <v>46</v>
      </c>
      <c r="O30" s="63"/>
      <c r="P30" s="63"/>
      <c r="Q30" s="63"/>
      <c r="R30" s="6"/>
      <c r="S30" s="6"/>
      <c r="T30" s="6"/>
      <c r="U30" s="6"/>
      <c r="V30" s="68"/>
      <c r="W30" s="219"/>
      <c r="X30" s="8">
        <v>10</v>
      </c>
      <c r="Y30" s="6"/>
      <c r="Z30" s="6"/>
      <c r="AA30" s="6"/>
      <c r="AB30" s="5"/>
      <c r="AC30" s="5"/>
      <c r="AD30" s="3"/>
    </row>
    <row r="31" spans="1:30" ht="17.25" customHeight="1" thickBot="1">
      <c r="A31" s="5"/>
      <c r="B31" s="5"/>
      <c r="C31" s="5"/>
      <c r="D31" s="12"/>
      <c r="E31" s="12"/>
      <c r="F31" s="12"/>
      <c r="G31" s="215"/>
      <c r="H31" s="230" t="s">
        <v>0</v>
      </c>
      <c r="I31" s="230"/>
      <c r="J31" s="230"/>
      <c r="K31" s="230"/>
      <c r="L31" s="6"/>
      <c r="M31" s="6"/>
      <c r="N31" s="63"/>
      <c r="O31" s="63"/>
      <c r="P31" s="63"/>
      <c r="Q31" s="63"/>
      <c r="R31" s="6"/>
      <c r="S31" s="6"/>
      <c r="T31" s="12"/>
      <c r="U31" s="12"/>
      <c r="V31" s="66" t="s">
        <v>0</v>
      </c>
      <c r="W31" s="218"/>
      <c r="X31" s="230"/>
      <c r="Y31" s="230"/>
      <c r="Z31" s="230"/>
      <c r="AA31" s="230"/>
      <c r="AB31" s="5"/>
      <c r="AC31" s="5"/>
      <c r="AD31" s="3"/>
    </row>
    <row r="32" spans="1:30" ht="18" customHeight="1" thickTop="1">
      <c r="A32" s="5"/>
      <c r="B32" s="6"/>
      <c r="C32" s="220">
        <v>7</v>
      </c>
      <c r="D32" s="61"/>
      <c r="E32" s="61"/>
      <c r="F32" s="6"/>
      <c r="G32" s="63" t="s">
        <v>47</v>
      </c>
      <c r="H32" s="63"/>
      <c r="I32" s="6"/>
      <c r="J32" s="68"/>
      <c r="K32" s="219"/>
      <c r="L32" s="8">
        <v>9</v>
      </c>
      <c r="M32" s="9"/>
      <c r="N32" s="9"/>
      <c r="O32" s="9"/>
      <c r="P32" s="9"/>
      <c r="Q32" s="9"/>
      <c r="R32" s="9"/>
      <c r="S32" s="220">
        <v>6</v>
      </c>
      <c r="T32" s="67"/>
      <c r="U32" s="67"/>
      <c r="V32" s="6"/>
      <c r="W32" s="64" t="s">
        <v>48</v>
      </c>
      <c r="X32" s="63"/>
      <c r="Y32" s="6"/>
      <c r="Z32" s="68"/>
      <c r="AA32" s="219"/>
      <c r="AB32" s="8">
        <v>11</v>
      </c>
      <c r="AC32" s="6"/>
      <c r="AD32" s="3"/>
    </row>
    <row r="33" spans="1:31" ht="18" customHeight="1" thickBot="1">
      <c r="A33" s="5"/>
      <c r="B33" s="221"/>
      <c r="C33" s="229"/>
      <c r="D33" s="12"/>
      <c r="E33" s="12"/>
      <c r="F33" s="6"/>
      <c r="G33" s="6"/>
      <c r="H33" s="6"/>
      <c r="I33" s="6"/>
      <c r="J33" s="230"/>
      <c r="K33" s="229"/>
      <c r="L33" s="12"/>
      <c r="M33" s="12"/>
      <c r="N33" s="63"/>
      <c r="O33" s="63"/>
      <c r="P33" s="63"/>
      <c r="Q33" s="63"/>
      <c r="R33" s="230"/>
      <c r="S33" s="229"/>
      <c r="T33" s="12"/>
      <c r="U33" s="12"/>
      <c r="V33" s="6"/>
      <c r="W33" s="6"/>
      <c r="X33" s="6"/>
      <c r="Y33" s="6"/>
      <c r="Z33" s="12"/>
      <c r="AA33" s="215"/>
      <c r="AB33" s="230"/>
      <c r="AC33" s="230"/>
      <c r="AD33" s="3"/>
      <c r="AE33" s="32"/>
    </row>
    <row r="34" spans="1:31" ht="18" customHeight="1" thickTop="1">
      <c r="A34" s="220">
        <v>10</v>
      </c>
      <c r="B34" s="8"/>
      <c r="C34" s="63" t="s">
        <v>49</v>
      </c>
      <c r="D34" s="64"/>
      <c r="E34" s="19"/>
      <c r="F34" s="8">
        <v>9</v>
      </c>
      <c r="G34" s="5"/>
      <c r="H34" s="5"/>
      <c r="I34" s="220">
        <v>11</v>
      </c>
      <c r="J34" s="8"/>
      <c r="K34" s="63" t="s">
        <v>50</v>
      </c>
      <c r="L34" s="64"/>
      <c r="M34" s="6"/>
      <c r="N34" s="43">
        <v>8</v>
      </c>
      <c r="O34" s="6"/>
      <c r="P34" s="6"/>
      <c r="Q34" s="220">
        <v>11</v>
      </c>
      <c r="R34" s="8"/>
      <c r="S34" s="63" t="s">
        <v>51</v>
      </c>
      <c r="T34" s="63"/>
      <c r="U34" s="6"/>
      <c r="V34" s="43">
        <v>10</v>
      </c>
      <c r="W34" s="5"/>
      <c r="X34" s="5"/>
      <c r="Y34" s="57">
        <v>8</v>
      </c>
      <c r="Z34" s="14"/>
      <c r="AA34" s="64" t="s">
        <v>52</v>
      </c>
      <c r="AB34" s="63"/>
      <c r="AC34" s="214"/>
      <c r="AD34" s="227">
        <v>10</v>
      </c>
      <c r="AE34" s="32"/>
    </row>
    <row r="35" spans="1:30" ht="18" customHeight="1" thickBot="1">
      <c r="A35" s="213"/>
      <c r="B35" s="16"/>
      <c r="C35" s="16"/>
      <c r="D35" s="16"/>
      <c r="E35" s="20"/>
      <c r="F35" s="16"/>
      <c r="G35" s="2"/>
      <c r="H35" s="2"/>
      <c r="I35" s="213"/>
      <c r="J35" s="16"/>
      <c r="K35" s="16"/>
      <c r="L35" s="16"/>
      <c r="M35" s="16"/>
      <c r="N35" s="21"/>
      <c r="O35" s="16"/>
      <c r="P35" s="16"/>
      <c r="Q35" s="213"/>
      <c r="R35" s="16"/>
      <c r="S35" s="16"/>
      <c r="T35" s="16"/>
      <c r="U35" s="16"/>
      <c r="V35" s="21"/>
      <c r="W35" s="2"/>
      <c r="X35" s="2"/>
      <c r="Y35" s="16"/>
      <c r="Z35" s="21"/>
      <c r="AA35" s="16"/>
      <c r="AB35" s="16"/>
      <c r="AC35" s="213"/>
      <c r="AD35" s="228"/>
    </row>
    <row r="36" spans="1:30" ht="18" customHeight="1">
      <c r="A36" s="69" t="s">
        <v>53</v>
      </c>
      <c r="B36" s="70"/>
      <c r="C36" s="2"/>
      <c r="D36" s="2"/>
      <c r="E36" s="69" t="s">
        <v>54</v>
      </c>
      <c r="F36" s="70"/>
      <c r="G36" s="2"/>
      <c r="H36" s="2"/>
      <c r="I36" s="69" t="s">
        <v>55</v>
      </c>
      <c r="J36" s="70"/>
      <c r="K36" s="2"/>
      <c r="L36" s="2"/>
      <c r="M36" s="69" t="s">
        <v>56</v>
      </c>
      <c r="N36" s="70"/>
      <c r="O36" s="23"/>
      <c r="P36" s="23"/>
      <c r="Q36" s="69" t="s">
        <v>57</v>
      </c>
      <c r="R36" s="70"/>
      <c r="S36" s="2"/>
      <c r="T36" s="2"/>
      <c r="U36" s="69" t="s">
        <v>58</v>
      </c>
      <c r="V36" s="70"/>
      <c r="W36" s="2"/>
      <c r="X36" s="2"/>
      <c r="Y36" s="69" t="s">
        <v>59</v>
      </c>
      <c r="Z36" s="70"/>
      <c r="AA36" s="2"/>
      <c r="AB36" s="2"/>
      <c r="AC36" s="69" t="s">
        <v>60</v>
      </c>
      <c r="AD36" s="70"/>
    </row>
    <row r="37" spans="1:30" ht="42.75" customHeight="1" thickBot="1">
      <c r="A37" s="179" t="s">
        <v>136</v>
      </c>
      <c r="B37" s="180"/>
      <c r="C37" s="181"/>
      <c r="D37" s="181"/>
      <c r="E37" s="179" t="s">
        <v>138</v>
      </c>
      <c r="F37" s="180"/>
      <c r="G37" s="181"/>
      <c r="H37" s="181"/>
      <c r="I37" s="179" t="s">
        <v>181</v>
      </c>
      <c r="J37" s="180"/>
      <c r="K37" s="181"/>
      <c r="L37" s="181"/>
      <c r="M37" s="179" t="s">
        <v>153</v>
      </c>
      <c r="N37" s="180"/>
      <c r="O37" s="181"/>
      <c r="P37" s="181"/>
      <c r="Q37" s="179" t="s">
        <v>157</v>
      </c>
      <c r="R37" s="180"/>
      <c r="S37" s="181"/>
      <c r="T37" s="181"/>
      <c r="U37" s="179" t="s">
        <v>166</v>
      </c>
      <c r="V37" s="180"/>
      <c r="W37" s="181"/>
      <c r="X37" s="181"/>
      <c r="Y37" s="179" t="s">
        <v>170</v>
      </c>
      <c r="Z37" s="180"/>
      <c r="AA37" s="181"/>
      <c r="AB37" s="181"/>
      <c r="AC37" s="202" t="s">
        <v>182</v>
      </c>
      <c r="AD37" s="203"/>
    </row>
    <row r="38" spans="1:37" ht="10.5" customHeight="1">
      <c r="A38" s="30"/>
      <c r="B38" s="30"/>
      <c r="C38" s="24"/>
      <c r="D38" s="24"/>
      <c r="E38" s="30"/>
      <c r="F38" s="30"/>
      <c r="G38" s="25"/>
      <c r="H38" s="25"/>
      <c r="I38" s="37"/>
      <c r="J38" s="37"/>
      <c r="K38" s="24"/>
      <c r="L38" s="24"/>
      <c r="M38" s="30"/>
      <c r="N38" s="30"/>
      <c r="O38" s="24"/>
      <c r="P38" s="24"/>
      <c r="Q38" s="30"/>
      <c r="R38" s="30"/>
      <c r="S38" s="24"/>
      <c r="T38" s="24"/>
      <c r="U38" s="30"/>
      <c r="V38" s="30"/>
      <c r="W38" s="24"/>
      <c r="X38" s="24"/>
      <c r="Y38" s="30"/>
      <c r="Z38" s="30"/>
      <c r="AA38" s="24"/>
      <c r="AB38" s="24"/>
      <c r="AC38" s="30"/>
      <c r="AD38" s="30"/>
      <c r="AF38" s="30"/>
      <c r="AG38" s="30"/>
      <c r="AH38" s="24"/>
      <c r="AI38" s="24"/>
      <c r="AJ38" s="30"/>
      <c r="AK38" s="30"/>
    </row>
    <row r="39" spans="1:37" ht="24.75" thickBot="1">
      <c r="A39" s="30"/>
      <c r="B39" s="30"/>
      <c r="C39" s="24"/>
      <c r="D39" s="24"/>
      <c r="E39" s="30"/>
      <c r="F39" s="30"/>
      <c r="G39" s="25"/>
      <c r="H39" s="25"/>
      <c r="I39" s="37"/>
      <c r="J39" s="37"/>
      <c r="K39" s="24"/>
      <c r="L39" s="24"/>
      <c r="M39" s="71" t="s">
        <v>72</v>
      </c>
      <c r="N39" s="71"/>
      <c r="O39" s="71"/>
      <c r="P39" s="71"/>
      <c r="Q39" s="71"/>
      <c r="R39" s="71"/>
      <c r="S39" s="24"/>
      <c r="T39" s="24"/>
      <c r="U39" s="30"/>
      <c r="V39" s="30"/>
      <c r="W39" s="24"/>
      <c r="X39" s="24"/>
      <c r="Y39" s="30"/>
      <c r="Z39" s="30"/>
      <c r="AA39" s="24"/>
      <c r="AB39" s="24"/>
      <c r="AC39" s="30"/>
      <c r="AD39" s="30"/>
      <c r="AF39" s="30"/>
      <c r="AG39" s="30"/>
      <c r="AH39" s="24"/>
      <c r="AI39" s="24"/>
      <c r="AJ39" s="30"/>
      <c r="AK39" s="30"/>
    </row>
    <row r="40" spans="1:37" ht="27.75" customHeight="1" thickBot="1">
      <c r="A40" s="23"/>
      <c r="B40" s="23"/>
      <c r="C40" s="2"/>
      <c r="D40" s="16"/>
      <c r="E40" s="26"/>
      <c r="F40" s="26"/>
      <c r="G40" s="16"/>
      <c r="H40" s="16"/>
      <c r="I40" s="26"/>
      <c r="J40" s="26"/>
      <c r="K40" s="16"/>
      <c r="L40" s="16"/>
      <c r="M40" s="191" t="s">
        <v>187</v>
      </c>
      <c r="N40" s="192"/>
      <c r="O40" s="192"/>
      <c r="P40" s="192"/>
      <c r="Q40" s="192"/>
      <c r="R40" s="193"/>
      <c r="S40" s="16"/>
      <c r="T40" s="16"/>
      <c r="U40" s="26"/>
      <c r="V40" s="26"/>
      <c r="W40" s="16"/>
      <c r="X40" s="16"/>
      <c r="Y40" s="26"/>
      <c r="Z40" s="26"/>
      <c r="AA40" s="16"/>
      <c r="AB40" s="16"/>
      <c r="AC40" s="23"/>
      <c r="AD40" s="23"/>
      <c r="AE40" s="27"/>
      <c r="AF40" s="27"/>
      <c r="AG40" s="27"/>
      <c r="AH40" s="27"/>
      <c r="AI40" s="27"/>
      <c r="AJ40" s="27"/>
      <c r="AK40" s="27"/>
    </row>
    <row r="41" spans="2:29" ht="24.75" thickBot="1">
      <c r="B41" s="60" t="s">
        <v>4</v>
      </c>
      <c r="C41" s="60"/>
      <c r="D41" s="60"/>
      <c r="E41" s="60"/>
      <c r="G41" s="28"/>
      <c r="H41" s="28"/>
      <c r="I41" s="5"/>
      <c r="J41" s="5"/>
      <c r="K41" s="5"/>
      <c r="L41" s="230"/>
      <c r="M41" s="230"/>
      <c r="N41" s="230"/>
      <c r="O41" s="229"/>
      <c r="P41" s="12" t="s">
        <v>0</v>
      </c>
      <c r="Q41" s="12"/>
      <c r="R41" s="12"/>
      <c r="S41" s="12"/>
      <c r="T41" s="6"/>
      <c r="U41" s="6"/>
      <c r="V41" s="6"/>
      <c r="W41" s="28"/>
      <c r="X41" s="28"/>
      <c r="Z41" s="60" t="s">
        <v>5</v>
      </c>
      <c r="AA41" s="60"/>
      <c r="AB41" s="60"/>
      <c r="AC41" s="60"/>
    </row>
    <row r="42" spans="1:30" ht="18" customHeight="1" thickTop="1">
      <c r="A42" s="15"/>
      <c r="B42" s="185" t="s">
        <v>185</v>
      </c>
      <c r="C42" s="186"/>
      <c r="D42" s="186"/>
      <c r="E42" s="187"/>
      <c r="F42" s="16"/>
      <c r="G42" s="28"/>
      <c r="H42" s="28"/>
      <c r="I42" s="5"/>
      <c r="J42" s="6"/>
      <c r="K42" s="214">
        <v>15</v>
      </c>
      <c r="L42" s="61"/>
      <c r="M42" s="61"/>
      <c r="N42" s="63" t="s">
        <v>81</v>
      </c>
      <c r="O42" s="63"/>
      <c r="P42" s="64"/>
      <c r="Q42" s="64"/>
      <c r="R42" s="65"/>
      <c r="S42" s="216"/>
      <c r="T42" s="8">
        <v>4</v>
      </c>
      <c r="U42" s="9"/>
      <c r="V42" s="9"/>
      <c r="W42" s="28"/>
      <c r="X42" s="28"/>
      <c r="Y42" s="16"/>
      <c r="Z42" s="185" t="s">
        <v>189</v>
      </c>
      <c r="AA42" s="186"/>
      <c r="AB42" s="186"/>
      <c r="AC42" s="187"/>
      <c r="AD42" s="29"/>
    </row>
    <row r="43" spans="1:30" ht="14.25" customHeight="1" thickBot="1">
      <c r="A43" s="15"/>
      <c r="B43" s="188"/>
      <c r="C43" s="189"/>
      <c r="D43" s="189"/>
      <c r="E43" s="190"/>
      <c r="F43" s="16"/>
      <c r="G43" s="28"/>
      <c r="H43" s="35"/>
      <c r="I43" s="5"/>
      <c r="J43" s="6"/>
      <c r="K43" s="214"/>
      <c r="L43" s="6"/>
      <c r="M43" s="6"/>
      <c r="N43" s="6"/>
      <c r="O43" s="6"/>
      <c r="P43" s="6"/>
      <c r="Q43" s="6"/>
      <c r="R43" s="6"/>
      <c r="S43" s="214"/>
      <c r="T43" s="6"/>
      <c r="U43" s="9"/>
      <c r="V43" s="9"/>
      <c r="W43" s="36"/>
      <c r="X43" s="28"/>
      <c r="Y43" s="16"/>
      <c r="Z43" s="188"/>
      <c r="AA43" s="189"/>
      <c r="AB43" s="189"/>
      <c r="AC43" s="190"/>
      <c r="AD43" s="29"/>
    </row>
    <row r="44" spans="1:30" ht="14.25" thickBot="1">
      <c r="A44" s="32"/>
      <c r="B44" s="234"/>
      <c r="C44" s="229"/>
      <c r="D44" s="12"/>
      <c r="E44" s="12"/>
      <c r="F44" s="18"/>
      <c r="G44" s="16"/>
      <c r="H44" s="15"/>
      <c r="I44" s="5"/>
      <c r="J44" s="12"/>
      <c r="K44" s="215"/>
      <c r="L44" s="230"/>
      <c r="M44" s="230"/>
      <c r="N44" s="6"/>
      <c r="O44" s="6"/>
      <c r="P44" s="6"/>
      <c r="Q44" s="6"/>
      <c r="R44" s="12"/>
      <c r="S44" s="215"/>
      <c r="T44" s="230"/>
      <c r="U44" s="230"/>
      <c r="V44" s="6"/>
      <c r="W44" s="29"/>
      <c r="X44" s="16"/>
      <c r="Y44" s="2"/>
      <c r="Z44" s="232"/>
      <c r="AA44" s="233"/>
      <c r="AB44" s="17"/>
      <c r="AC44" s="17"/>
      <c r="AD44" s="18"/>
    </row>
    <row r="45" spans="1:30" ht="18" customHeight="1" thickTop="1">
      <c r="A45" s="220">
        <v>11</v>
      </c>
      <c r="B45" s="63" t="s">
        <v>43</v>
      </c>
      <c r="C45" s="63"/>
      <c r="D45" s="64"/>
      <c r="E45" s="73"/>
      <c r="F45" s="8">
        <v>6</v>
      </c>
      <c r="G45" s="16"/>
      <c r="H45" s="15"/>
      <c r="I45" s="42">
        <v>5</v>
      </c>
      <c r="J45" s="8"/>
      <c r="K45" s="63" t="s">
        <v>19</v>
      </c>
      <c r="L45" s="63"/>
      <c r="M45" s="214"/>
      <c r="N45" s="8">
        <v>8</v>
      </c>
      <c r="O45" s="5"/>
      <c r="P45" s="5"/>
      <c r="Q45" s="7">
        <v>4</v>
      </c>
      <c r="R45" s="8"/>
      <c r="S45" s="63" t="s">
        <v>82</v>
      </c>
      <c r="T45" s="63"/>
      <c r="U45" s="214"/>
      <c r="V45" s="8">
        <v>11</v>
      </c>
      <c r="W45" s="29"/>
      <c r="X45" s="16"/>
      <c r="Y45" s="214">
        <v>12</v>
      </c>
      <c r="Z45" s="63" t="s">
        <v>83</v>
      </c>
      <c r="AA45" s="63"/>
      <c r="AB45" s="64"/>
      <c r="AC45" s="73"/>
      <c r="AD45" s="8">
        <v>9</v>
      </c>
    </row>
    <row r="46" spans="1:30" ht="16.5" customHeight="1" thickBot="1">
      <c r="A46" s="213"/>
      <c r="B46" s="16"/>
      <c r="C46" s="16"/>
      <c r="D46" s="16"/>
      <c r="E46" s="20"/>
      <c r="F46" s="16"/>
      <c r="G46" s="16"/>
      <c r="H46" s="15"/>
      <c r="I46" s="20"/>
      <c r="J46" s="16"/>
      <c r="K46" s="16"/>
      <c r="L46" s="16"/>
      <c r="M46" s="213"/>
      <c r="N46" s="16"/>
      <c r="O46" s="2"/>
      <c r="P46" s="2"/>
      <c r="Q46" s="20"/>
      <c r="R46" s="16"/>
      <c r="S46" s="16"/>
      <c r="T46" s="16"/>
      <c r="U46" s="213"/>
      <c r="V46" s="16"/>
      <c r="W46" s="29"/>
      <c r="X46" s="16"/>
      <c r="Y46" s="213"/>
      <c r="Z46" s="16"/>
      <c r="AA46" s="16"/>
      <c r="AB46" s="16"/>
      <c r="AC46" s="20"/>
      <c r="AD46" s="16"/>
    </row>
    <row r="47" spans="1:30" ht="13.5">
      <c r="A47" s="69" t="s">
        <v>44</v>
      </c>
      <c r="B47" s="70"/>
      <c r="C47" s="2"/>
      <c r="D47" s="2"/>
      <c r="E47" s="69" t="s">
        <v>45</v>
      </c>
      <c r="F47" s="70"/>
      <c r="G47" s="16"/>
      <c r="H47" s="15"/>
      <c r="I47" s="69" t="s">
        <v>84</v>
      </c>
      <c r="J47" s="70"/>
      <c r="K47" s="2"/>
      <c r="L47" s="2"/>
      <c r="M47" s="69" t="s">
        <v>85</v>
      </c>
      <c r="N47" s="70"/>
      <c r="O47" s="2"/>
      <c r="P47" s="2"/>
      <c r="Q47" s="69" t="s">
        <v>86</v>
      </c>
      <c r="R47" s="70"/>
      <c r="S47" s="2"/>
      <c r="T47" s="2"/>
      <c r="U47" s="69" t="s">
        <v>87</v>
      </c>
      <c r="V47" s="70"/>
      <c r="W47" s="29"/>
      <c r="X47" s="16"/>
      <c r="Y47" s="69" t="s">
        <v>88</v>
      </c>
      <c r="Z47" s="70"/>
      <c r="AA47" s="2"/>
      <c r="AB47" s="2"/>
      <c r="AC47" s="69" t="s">
        <v>89</v>
      </c>
      <c r="AD47" s="70"/>
    </row>
    <row r="48" spans="1:30" ht="43.5" customHeight="1" thickBot="1">
      <c r="A48" s="179" t="s">
        <v>184</v>
      </c>
      <c r="B48" s="180"/>
      <c r="C48" s="24"/>
      <c r="D48" s="24"/>
      <c r="E48" s="179" t="s">
        <v>157</v>
      </c>
      <c r="F48" s="180"/>
      <c r="G48" s="13"/>
      <c r="H48" s="13"/>
      <c r="I48" s="179" t="s">
        <v>138</v>
      </c>
      <c r="J48" s="180"/>
      <c r="K48" s="24"/>
      <c r="L48" s="24"/>
      <c r="M48" s="179" t="s">
        <v>186</v>
      </c>
      <c r="N48" s="180"/>
      <c r="O48" s="25"/>
      <c r="P48" s="25"/>
      <c r="Q48" s="179" t="s">
        <v>166</v>
      </c>
      <c r="R48" s="180"/>
      <c r="S48" s="24"/>
      <c r="T48" s="24"/>
      <c r="U48" s="179" t="s">
        <v>170</v>
      </c>
      <c r="V48" s="180"/>
      <c r="W48" s="13"/>
      <c r="X48" s="13"/>
      <c r="Y48" s="179" t="s">
        <v>188</v>
      </c>
      <c r="Z48" s="180"/>
      <c r="AC48" s="179" t="s">
        <v>166</v>
      </c>
      <c r="AD48" s="180"/>
    </row>
    <row r="49" spans="5:30" ht="15" customHeight="1">
      <c r="E49" s="15"/>
      <c r="F49" s="13"/>
      <c r="G49" s="13"/>
      <c r="H49" s="13"/>
      <c r="I49" s="30"/>
      <c r="J49" s="30"/>
      <c r="K49" s="24"/>
      <c r="L49" s="24"/>
      <c r="M49" s="30"/>
      <c r="N49" s="30"/>
      <c r="O49" s="25"/>
      <c r="P49" s="25"/>
      <c r="Q49" s="37"/>
      <c r="R49" s="37"/>
      <c r="S49" s="24"/>
      <c r="T49" s="24"/>
      <c r="U49" s="30"/>
      <c r="V49" s="30"/>
      <c r="W49" s="13"/>
      <c r="X49" s="13"/>
      <c r="Y49" s="34"/>
      <c r="Z49" s="34"/>
      <c r="AC49" s="34"/>
      <c r="AD49" s="34"/>
    </row>
    <row r="50" spans="1:37" ht="24">
      <c r="A50" s="59" t="s">
        <v>61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1"/>
      <c r="AF50" s="51"/>
      <c r="AG50" s="51"/>
      <c r="AH50" s="51"/>
      <c r="AI50" s="51"/>
      <c r="AJ50" s="51"/>
      <c r="AK50" s="51"/>
    </row>
    <row r="51" spans="1:37" ht="24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4" t="s">
        <v>62</v>
      </c>
      <c r="O51" s="74"/>
      <c r="P51" s="74"/>
      <c r="Q51" s="7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F51" s="30"/>
      <c r="AG51" s="30"/>
      <c r="AH51" s="31"/>
      <c r="AI51" s="31"/>
      <c r="AJ51" s="30"/>
      <c r="AK51" s="30"/>
    </row>
    <row r="52" spans="1:30" ht="26.25" thickBot="1">
      <c r="A52" s="2"/>
      <c r="B52" s="2"/>
      <c r="C52" s="2"/>
      <c r="D52" s="2"/>
      <c r="E52" s="2"/>
      <c r="F52" s="2"/>
      <c r="G52" s="2"/>
      <c r="H52" s="2"/>
      <c r="I52" s="2"/>
      <c r="J52" s="182" t="s">
        <v>193</v>
      </c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4"/>
      <c r="V52" s="2"/>
      <c r="W52" s="2"/>
      <c r="X52" s="2"/>
      <c r="Y52" s="2"/>
      <c r="Z52" s="2"/>
      <c r="AA52" s="2"/>
      <c r="AB52" s="2"/>
      <c r="AC52" s="2"/>
      <c r="AD52" s="2"/>
    </row>
    <row r="53" spans="1:30" ht="18" customHeight="1" thickBot="1">
      <c r="A53" s="2"/>
      <c r="B53" s="3"/>
      <c r="C53" s="3"/>
      <c r="D53" s="3"/>
      <c r="E53" s="3"/>
      <c r="F53" s="3"/>
      <c r="G53" s="3"/>
      <c r="H53" s="4"/>
      <c r="I53" s="4"/>
      <c r="J53" s="4"/>
      <c r="K53" s="4"/>
      <c r="L53" s="4"/>
      <c r="M53" s="4"/>
      <c r="N53" s="4"/>
      <c r="O53" s="217"/>
      <c r="P53" s="231"/>
      <c r="Q53" s="231"/>
      <c r="R53" s="231"/>
      <c r="S53" s="231"/>
      <c r="T53" s="231"/>
      <c r="U53" s="231"/>
      <c r="V53" s="231"/>
      <c r="W53" s="231"/>
      <c r="X53" s="3"/>
      <c r="Y53" s="3"/>
      <c r="Z53" s="3"/>
      <c r="AA53" s="3"/>
      <c r="AB53" s="3"/>
      <c r="AC53" s="3"/>
      <c r="AD53" s="3"/>
    </row>
    <row r="54" spans="1:30" ht="18" customHeight="1" thickTop="1">
      <c r="A54" s="5"/>
      <c r="B54" s="5"/>
      <c r="C54" s="5"/>
      <c r="D54" s="6"/>
      <c r="E54" s="6"/>
      <c r="F54" s="6"/>
      <c r="G54" s="220">
        <v>4</v>
      </c>
      <c r="H54" s="61"/>
      <c r="I54" s="61"/>
      <c r="J54" s="6"/>
      <c r="K54" s="6"/>
      <c r="L54" s="6"/>
      <c r="M54" s="6"/>
      <c r="N54" s="62" t="s">
        <v>90</v>
      </c>
      <c r="O54" s="63"/>
      <c r="P54" s="63"/>
      <c r="Q54" s="63"/>
      <c r="R54" s="6"/>
      <c r="S54" s="6"/>
      <c r="T54" s="6"/>
      <c r="U54" s="6"/>
      <c r="V54" s="68"/>
      <c r="W54" s="219"/>
      <c r="X54" s="8">
        <v>14</v>
      </c>
      <c r="Y54" s="6"/>
      <c r="Z54" s="6"/>
      <c r="AA54" s="6"/>
      <c r="AB54" s="5"/>
      <c r="AC54" s="5"/>
      <c r="AD54" s="3"/>
    </row>
    <row r="55" spans="1:30" ht="17.25" customHeight="1" thickBot="1">
      <c r="A55" s="5"/>
      <c r="B55" s="5"/>
      <c r="C55" s="5"/>
      <c r="D55" s="12"/>
      <c r="E55" s="12"/>
      <c r="F55" s="12"/>
      <c r="G55" s="215"/>
      <c r="H55" s="230" t="s">
        <v>0</v>
      </c>
      <c r="I55" s="230"/>
      <c r="J55" s="230"/>
      <c r="K55" s="230"/>
      <c r="L55" s="6"/>
      <c r="M55" s="6"/>
      <c r="N55" s="63"/>
      <c r="O55" s="63"/>
      <c r="P55" s="63"/>
      <c r="Q55" s="63"/>
      <c r="R55" s="6"/>
      <c r="S55" s="6"/>
      <c r="T55" s="12"/>
      <c r="U55" s="12"/>
      <c r="V55" s="66" t="s">
        <v>0</v>
      </c>
      <c r="W55" s="218"/>
      <c r="X55" s="230"/>
      <c r="Y55" s="230"/>
      <c r="Z55" s="230"/>
      <c r="AA55" s="230"/>
      <c r="AB55" s="5"/>
      <c r="AC55" s="5"/>
      <c r="AD55" s="3"/>
    </row>
    <row r="56" spans="1:30" ht="18" customHeight="1" thickTop="1">
      <c r="A56" s="5"/>
      <c r="B56" s="6"/>
      <c r="C56" s="220">
        <v>5</v>
      </c>
      <c r="D56" s="61"/>
      <c r="E56" s="61"/>
      <c r="F56" s="6"/>
      <c r="G56" s="63" t="s">
        <v>91</v>
      </c>
      <c r="H56" s="63"/>
      <c r="I56" s="6"/>
      <c r="J56" s="68"/>
      <c r="K56" s="219"/>
      <c r="L56" s="8">
        <v>14</v>
      </c>
      <c r="M56" s="9"/>
      <c r="N56" s="9"/>
      <c r="O56" s="9"/>
      <c r="P56" s="9"/>
      <c r="Q56" s="9"/>
      <c r="R56" s="9"/>
      <c r="S56" s="220">
        <v>6</v>
      </c>
      <c r="T56" s="67"/>
      <c r="U56" s="67"/>
      <c r="V56" s="6"/>
      <c r="W56" s="64" t="s">
        <v>92</v>
      </c>
      <c r="X56" s="63"/>
      <c r="Y56" s="6"/>
      <c r="Z56" s="68"/>
      <c r="AA56" s="219"/>
      <c r="AB56" s="8">
        <v>10</v>
      </c>
      <c r="AC56" s="6"/>
      <c r="AD56" s="3"/>
    </row>
    <row r="57" spans="1:31" ht="18" customHeight="1" thickBot="1">
      <c r="A57" s="5"/>
      <c r="B57" s="230"/>
      <c r="C57" s="229"/>
      <c r="D57" s="12"/>
      <c r="E57" s="12"/>
      <c r="F57" s="6"/>
      <c r="G57" s="6"/>
      <c r="H57" s="6"/>
      <c r="I57" s="6"/>
      <c r="J57" s="230"/>
      <c r="K57" s="229"/>
      <c r="L57" s="12"/>
      <c r="M57" s="12"/>
      <c r="N57" s="6"/>
      <c r="O57" s="6"/>
      <c r="P57" s="6"/>
      <c r="Q57" s="6"/>
      <c r="R57" s="230"/>
      <c r="S57" s="229"/>
      <c r="T57" s="12"/>
      <c r="U57" s="12"/>
      <c r="V57" s="6"/>
      <c r="W57" s="6"/>
      <c r="X57" s="6"/>
      <c r="Y57" s="6"/>
      <c r="Z57" s="230"/>
      <c r="AA57" s="229"/>
      <c r="AB57" s="12"/>
      <c r="AC57" s="12"/>
      <c r="AD57" s="3"/>
      <c r="AE57" s="32"/>
    </row>
    <row r="58" spans="1:31" ht="18" customHeight="1" thickTop="1">
      <c r="A58" s="220">
        <v>12</v>
      </c>
      <c r="B58" s="8"/>
      <c r="C58" s="63" t="s">
        <v>93</v>
      </c>
      <c r="D58" s="64"/>
      <c r="E58" s="19"/>
      <c r="F58" s="8">
        <v>11</v>
      </c>
      <c r="G58" s="5"/>
      <c r="H58" s="5"/>
      <c r="I58" s="220">
        <v>10</v>
      </c>
      <c r="J58" s="8"/>
      <c r="K58" s="63" t="s">
        <v>94</v>
      </c>
      <c r="L58" s="64"/>
      <c r="M58" s="6"/>
      <c r="N58" s="43">
        <v>8</v>
      </c>
      <c r="O58" s="6"/>
      <c r="P58" s="6"/>
      <c r="Q58" s="220">
        <v>9</v>
      </c>
      <c r="R58" s="8"/>
      <c r="S58" s="63" t="s">
        <v>95</v>
      </c>
      <c r="T58" s="63"/>
      <c r="U58" s="6"/>
      <c r="V58" s="43">
        <v>6</v>
      </c>
      <c r="W58" s="5"/>
      <c r="X58" s="5"/>
      <c r="Y58" s="220">
        <v>9</v>
      </c>
      <c r="Z58" s="8"/>
      <c r="AA58" s="63" t="s">
        <v>96</v>
      </c>
      <c r="AB58" s="63"/>
      <c r="AC58" s="6"/>
      <c r="AD58" s="210">
        <v>7</v>
      </c>
      <c r="AE58" s="32"/>
    </row>
    <row r="59" spans="1:30" ht="18" customHeight="1" thickBot="1">
      <c r="A59" s="213"/>
      <c r="B59" s="16"/>
      <c r="C59" s="16"/>
      <c r="D59" s="16"/>
      <c r="E59" s="20"/>
      <c r="F59" s="16"/>
      <c r="G59" s="2"/>
      <c r="H59" s="2"/>
      <c r="I59" s="213"/>
      <c r="J59" s="16"/>
      <c r="K59" s="16"/>
      <c r="L59" s="16"/>
      <c r="M59" s="16"/>
      <c r="N59" s="21"/>
      <c r="O59" s="16"/>
      <c r="P59" s="16"/>
      <c r="Q59" s="213"/>
      <c r="R59" s="16"/>
      <c r="S59" s="16"/>
      <c r="T59" s="16"/>
      <c r="U59" s="16"/>
      <c r="V59" s="21"/>
      <c r="W59" s="2"/>
      <c r="X59" s="2"/>
      <c r="Y59" s="213"/>
      <c r="Z59" s="16"/>
      <c r="AA59" s="16"/>
      <c r="AB59" s="16"/>
      <c r="AC59" s="16"/>
      <c r="AD59" s="22"/>
    </row>
    <row r="60" spans="1:30" ht="18" customHeight="1">
      <c r="A60" s="69" t="s">
        <v>65</v>
      </c>
      <c r="B60" s="70"/>
      <c r="C60" s="2"/>
      <c r="D60" s="2"/>
      <c r="E60" s="69" t="s">
        <v>110</v>
      </c>
      <c r="F60" s="70"/>
      <c r="G60" s="2"/>
      <c r="H60" s="2"/>
      <c r="I60" s="69" t="s">
        <v>66</v>
      </c>
      <c r="J60" s="70"/>
      <c r="K60" s="2"/>
      <c r="L60" s="2"/>
      <c r="M60" s="69" t="s">
        <v>67</v>
      </c>
      <c r="N60" s="70"/>
      <c r="O60" s="23"/>
      <c r="P60" s="23"/>
      <c r="Q60" s="69" t="s">
        <v>68</v>
      </c>
      <c r="R60" s="70"/>
      <c r="S60" s="2"/>
      <c r="T60" s="2"/>
      <c r="U60" s="69" t="s">
        <v>69</v>
      </c>
      <c r="V60" s="70"/>
      <c r="W60" s="2"/>
      <c r="X60" s="2"/>
      <c r="Y60" s="69" t="s">
        <v>70</v>
      </c>
      <c r="Z60" s="70"/>
      <c r="AA60" s="2"/>
      <c r="AB60" s="2"/>
      <c r="AC60" s="69" t="s">
        <v>71</v>
      </c>
      <c r="AD60" s="70"/>
    </row>
    <row r="61" spans="1:30" ht="43.5" customHeight="1" thickBot="1">
      <c r="A61" s="200" t="s">
        <v>190</v>
      </c>
      <c r="B61" s="201"/>
      <c r="C61" s="181"/>
      <c r="D61" s="181"/>
      <c r="E61" s="200" t="s">
        <v>140</v>
      </c>
      <c r="F61" s="201"/>
      <c r="G61" s="181"/>
      <c r="H61" s="181"/>
      <c r="I61" s="179" t="s">
        <v>143</v>
      </c>
      <c r="J61" s="180"/>
      <c r="K61" s="181"/>
      <c r="L61" s="181"/>
      <c r="M61" s="179" t="s">
        <v>149</v>
      </c>
      <c r="N61" s="180"/>
      <c r="O61" s="181"/>
      <c r="P61" s="181"/>
      <c r="Q61" s="200" t="s">
        <v>161</v>
      </c>
      <c r="R61" s="201"/>
      <c r="S61" s="181"/>
      <c r="T61" s="181"/>
      <c r="U61" s="179" t="s">
        <v>163</v>
      </c>
      <c r="V61" s="180"/>
      <c r="W61" s="181"/>
      <c r="X61" s="181"/>
      <c r="Y61" s="200" t="s">
        <v>192</v>
      </c>
      <c r="Z61" s="201"/>
      <c r="AA61" s="181"/>
      <c r="AB61" s="181"/>
      <c r="AC61" s="179" t="s">
        <v>191</v>
      </c>
      <c r="AD61" s="180"/>
    </row>
    <row r="62" spans="1:37" ht="18" customHeight="1">
      <c r="A62" s="30"/>
      <c r="B62" s="30"/>
      <c r="C62" s="24"/>
      <c r="D62" s="24"/>
      <c r="E62" s="30"/>
      <c r="F62" s="30"/>
      <c r="G62" s="25"/>
      <c r="H62" s="25"/>
      <c r="I62" s="37"/>
      <c r="J62" s="37"/>
      <c r="K62" s="24"/>
      <c r="L62" s="24"/>
      <c r="M62" s="30"/>
      <c r="N62" s="30"/>
      <c r="O62" s="24"/>
      <c r="P62" s="24"/>
      <c r="Q62" s="30"/>
      <c r="R62" s="30"/>
      <c r="S62" s="24"/>
      <c r="T62" s="24"/>
      <c r="U62" s="30"/>
      <c r="V62" s="30"/>
      <c r="W62" s="24"/>
      <c r="X62" s="24"/>
      <c r="Y62" s="30"/>
      <c r="Z62" s="30"/>
      <c r="AA62" s="24"/>
      <c r="AB62" s="24"/>
      <c r="AC62" s="30"/>
      <c r="AD62" s="30"/>
      <c r="AF62" s="30"/>
      <c r="AG62" s="30"/>
      <c r="AH62" s="24"/>
      <c r="AI62" s="24"/>
      <c r="AJ62" s="30"/>
      <c r="AK62" s="30"/>
    </row>
    <row r="63" spans="1:37" ht="24.75" thickBot="1">
      <c r="A63" s="30"/>
      <c r="B63" s="30"/>
      <c r="C63" s="24"/>
      <c r="D63" s="24"/>
      <c r="E63" s="30"/>
      <c r="F63" s="30"/>
      <c r="G63" s="25"/>
      <c r="H63" s="25"/>
      <c r="I63" s="37"/>
      <c r="J63" s="37"/>
      <c r="K63" s="24"/>
      <c r="L63" s="24"/>
      <c r="M63" s="71" t="s">
        <v>111</v>
      </c>
      <c r="N63" s="71"/>
      <c r="O63" s="71"/>
      <c r="P63" s="71"/>
      <c r="Q63" s="71"/>
      <c r="R63" s="71"/>
      <c r="S63" s="24"/>
      <c r="T63" s="24"/>
      <c r="U63" s="30"/>
      <c r="V63" s="30"/>
      <c r="W63" s="24"/>
      <c r="X63" s="24"/>
      <c r="Y63" s="30"/>
      <c r="Z63" s="30"/>
      <c r="AA63" s="24"/>
      <c r="AB63" s="24"/>
      <c r="AC63" s="30"/>
      <c r="AD63" s="30"/>
      <c r="AF63" s="30"/>
      <c r="AG63" s="30"/>
      <c r="AH63" s="24"/>
      <c r="AI63" s="24"/>
      <c r="AJ63" s="30"/>
      <c r="AK63" s="30"/>
    </row>
    <row r="64" spans="7:37" ht="26.25" customHeight="1" thickBot="1">
      <c r="G64" s="16"/>
      <c r="H64" s="16"/>
      <c r="I64" s="26"/>
      <c r="J64" s="26"/>
      <c r="K64" s="16"/>
      <c r="L64" s="16"/>
      <c r="M64" s="191" t="s">
        <v>196</v>
      </c>
      <c r="N64" s="192"/>
      <c r="O64" s="192"/>
      <c r="P64" s="192"/>
      <c r="Q64" s="192"/>
      <c r="R64" s="193"/>
      <c r="S64" s="16"/>
      <c r="T64" s="16"/>
      <c r="U64" s="26"/>
      <c r="V64" s="26"/>
      <c r="W64" s="16"/>
      <c r="X64" s="16"/>
      <c r="Y64" s="26"/>
      <c r="Z64" s="26"/>
      <c r="AA64" s="16"/>
      <c r="AB64" s="16"/>
      <c r="AC64" s="23"/>
      <c r="AD64" s="23"/>
      <c r="AE64" s="27"/>
      <c r="AF64" s="27"/>
      <c r="AG64" s="27"/>
      <c r="AH64" s="27"/>
      <c r="AI64" s="27"/>
      <c r="AJ64" s="27"/>
      <c r="AK64" s="27"/>
    </row>
    <row r="65" spans="2:29" ht="24.75" thickBot="1">
      <c r="B65" s="60" t="s">
        <v>63</v>
      </c>
      <c r="C65" s="60"/>
      <c r="D65" s="60"/>
      <c r="E65" s="60"/>
      <c r="G65" s="28"/>
      <c r="H65" s="28"/>
      <c r="I65" s="5"/>
      <c r="J65" s="5"/>
      <c r="K65" s="5"/>
      <c r="L65" s="230"/>
      <c r="M65" s="230"/>
      <c r="N65" s="230"/>
      <c r="O65" s="229"/>
      <c r="P65" s="12" t="s">
        <v>0</v>
      </c>
      <c r="Q65" s="12"/>
      <c r="R65" s="12"/>
      <c r="S65" s="12"/>
      <c r="T65" s="6"/>
      <c r="U65" s="6"/>
      <c r="V65" s="6"/>
      <c r="W65" s="28"/>
      <c r="X65" s="28"/>
      <c r="Z65" s="60" t="s">
        <v>64</v>
      </c>
      <c r="AA65" s="60"/>
      <c r="AB65" s="60"/>
      <c r="AC65" s="60"/>
    </row>
    <row r="66" spans="1:30" ht="18" customHeight="1" thickTop="1">
      <c r="A66" s="15"/>
      <c r="B66" s="204" t="s">
        <v>195</v>
      </c>
      <c r="C66" s="205"/>
      <c r="D66" s="205"/>
      <c r="E66" s="206"/>
      <c r="F66" s="16"/>
      <c r="G66" s="28"/>
      <c r="H66" s="28"/>
      <c r="I66" s="5"/>
      <c r="J66" s="6"/>
      <c r="K66" s="220">
        <v>11</v>
      </c>
      <c r="L66" s="61"/>
      <c r="M66" s="61"/>
      <c r="N66" s="63" t="s">
        <v>100</v>
      </c>
      <c r="O66" s="63"/>
      <c r="P66" s="64"/>
      <c r="Q66" s="64"/>
      <c r="R66" s="65"/>
      <c r="S66" s="216"/>
      <c r="T66" s="8">
        <v>8</v>
      </c>
      <c r="U66" s="9"/>
      <c r="V66" s="9"/>
      <c r="W66" s="28"/>
      <c r="X66" s="28"/>
      <c r="Y66" s="16"/>
      <c r="Z66" s="204" t="s">
        <v>198</v>
      </c>
      <c r="AA66" s="205"/>
      <c r="AB66" s="205"/>
      <c r="AC66" s="206"/>
      <c r="AD66" s="29"/>
    </row>
    <row r="67" spans="1:30" ht="18" customHeight="1" thickBot="1">
      <c r="A67" s="15"/>
      <c r="B67" s="207"/>
      <c r="C67" s="208"/>
      <c r="D67" s="208"/>
      <c r="E67" s="209"/>
      <c r="F67" s="16"/>
      <c r="G67" s="28"/>
      <c r="H67" s="35"/>
      <c r="I67" s="5"/>
      <c r="J67" s="6"/>
      <c r="K67" s="214"/>
      <c r="L67" s="6"/>
      <c r="M67" s="6"/>
      <c r="N67" s="6"/>
      <c r="O67" s="6"/>
      <c r="P67" s="6"/>
      <c r="Q67" s="6"/>
      <c r="R67" s="6"/>
      <c r="S67" s="214"/>
      <c r="T67" s="6"/>
      <c r="U67" s="9"/>
      <c r="V67" s="9"/>
      <c r="W67" s="36"/>
      <c r="X67" s="28"/>
      <c r="Y67" s="16"/>
      <c r="Z67" s="207"/>
      <c r="AA67" s="208"/>
      <c r="AB67" s="208"/>
      <c r="AC67" s="209"/>
      <c r="AD67" s="29"/>
    </row>
    <row r="68" spans="1:30" ht="18" customHeight="1" thickBot="1">
      <c r="A68" s="32"/>
      <c r="B68" s="33"/>
      <c r="C68" s="215"/>
      <c r="D68" s="230"/>
      <c r="E68" s="230"/>
      <c r="F68" s="18"/>
      <c r="G68" s="16"/>
      <c r="H68" s="15"/>
      <c r="I68" s="5"/>
      <c r="J68" s="12"/>
      <c r="K68" s="215"/>
      <c r="L68" s="230"/>
      <c r="M68" s="230"/>
      <c r="N68" s="6"/>
      <c r="O68" s="6"/>
      <c r="P68" s="6"/>
      <c r="Q68" s="6"/>
      <c r="R68" s="230"/>
      <c r="S68" s="229"/>
      <c r="T68" s="12"/>
      <c r="U68" s="12"/>
      <c r="V68" s="6"/>
      <c r="W68" s="29"/>
      <c r="X68" s="16"/>
      <c r="Y68" s="2"/>
      <c r="Z68" s="232"/>
      <c r="AA68" s="233"/>
      <c r="AB68" s="17"/>
      <c r="AC68" s="17"/>
      <c r="AD68" s="18"/>
    </row>
    <row r="69" spans="1:30" ht="18" customHeight="1" thickTop="1">
      <c r="A69" s="42">
        <v>8</v>
      </c>
      <c r="B69" s="72" t="s">
        <v>97</v>
      </c>
      <c r="C69" s="64"/>
      <c r="D69" s="63"/>
      <c r="E69" s="237"/>
      <c r="F69" s="211">
        <v>9</v>
      </c>
      <c r="G69" s="16"/>
      <c r="H69" s="15"/>
      <c r="I69" s="42">
        <v>6</v>
      </c>
      <c r="J69" s="8"/>
      <c r="K69" s="63" t="s">
        <v>101</v>
      </c>
      <c r="L69" s="63"/>
      <c r="M69" s="214"/>
      <c r="N69" s="8">
        <v>7</v>
      </c>
      <c r="O69" s="5"/>
      <c r="P69" s="5"/>
      <c r="Q69" s="220">
        <v>8</v>
      </c>
      <c r="R69" s="8"/>
      <c r="S69" s="63" t="s">
        <v>102</v>
      </c>
      <c r="T69" s="64"/>
      <c r="U69" s="6"/>
      <c r="V69" s="43">
        <v>5</v>
      </c>
      <c r="W69" s="29"/>
      <c r="X69" s="16"/>
      <c r="Y69" s="220">
        <v>12</v>
      </c>
      <c r="Z69" s="236" t="s">
        <v>103</v>
      </c>
      <c r="AA69" s="63"/>
      <c r="AB69" s="64"/>
      <c r="AC69" s="73"/>
      <c r="AD69" s="212">
        <v>5</v>
      </c>
    </row>
    <row r="70" spans="1:30" ht="18" customHeight="1" thickBot="1">
      <c r="A70" s="20"/>
      <c r="B70" s="16"/>
      <c r="C70" s="16"/>
      <c r="D70" s="16"/>
      <c r="E70" s="213"/>
      <c r="F70" s="16"/>
      <c r="G70" s="16"/>
      <c r="H70" s="15"/>
      <c r="I70" s="20"/>
      <c r="J70" s="16"/>
      <c r="K70" s="16"/>
      <c r="L70" s="16"/>
      <c r="M70" s="213"/>
      <c r="N70" s="16"/>
      <c r="O70" s="2"/>
      <c r="P70" s="2"/>
      <c r="Q70" s="213"/>
      <c r="R70" s="16"/>
      <c r="S70" s="16"/>
      <c r="T70" s="16"/>
      <c r="U70" s="16"/>
      <c r="V70" s="21"/>
      <c r="W70" s="29"/>
      <c r="X70" s="16"/>
      <c r="Y70" s="213"/>
      <c r="Z70" s="16"/>
      <c r="AA70" s="16"/>
      <c r="AB70" s="16"/>
      <c r="AC70" s="20"/>
      <c r="AD70" s="16"/>
    </row>
    <row r="71" spans="1:30" ht="18" customHeight="1">
      <c r="A71" s="69" t="s">
        <v>98</v>
      </c>
      <c r="B71" s="70"/>
      <c r="C71" s="2"/>
      <c r="D71" s="2"/>
      <c r="E71" s="69" t="s">
        <v>99</v>
      </c>
      <c r="F71" s="70"/>
      <c r="G71" s="16"/>
      <c r="H71" s="15"/>
      <c r="I71" s="69" t="s">
        <v>104</v>
      </c>
      <c r="J71" s="70"/>
      <c r="K71" s="2"/>
      <c r="L71" s="2"/>
      <c r="M71" s="69" t="s">
        <v>105</v>
      </c>
      <c r="N71" s="70"/>
      <c r="O71" s="2"/>
      <c r="P71" s="2"/>
      <c r="Q71" s="69" t="s">
        <v>106</v>
      </c>
      <c r="R71" s="70"/>
      <c r="S71" s="2"/>
      <c r="T71" s="2"/>
      <c r="U71" s="69" t="s">
        <v>107</v>
      </c>
      <c r="V71" s="70"/>
      <c r="W71" s="29"/>
      <c r="X71" s="16"/>
      <c r="Y71" s="69" t="s">
        <v>108</v>
      </c>
      <c r="Z71" s="70"/>
      <c r="AA71" s="2"/>
      <c r="AB71" s="2"/>
      <c r="AC71" s="69" t="s">
        <v>109</v>
      </c>
      <c r="AD71" s="70"/>
    </row>
    <row r="72" spans="1:30" ht="43.5" customHeight="1" thickBot="1">
      <c r="A72" s="200" t="s">
        <v>190</v>
      </c>
      <c r="B72" s="201"/>
      <c r="C72" s="24"/>
      <c r="D72" s="24"/>
      <c r="E72" s="200" t="s">
        <v>194</v>
      </c>
      <c r="F72" s="201"/>
      <c r="G72" s="13"/>
      <c r="H72" s="13"/>
      <c r="I72" s="200" t="s">
        <v>140</v>
      </c>
      <c r="J72" s="201"/>
      <c r="K72" s="24"/>
      <c r="L72" s="24"/>
      <c r="M72" s="179" t="s">
        <v>149</v>
      </c>
      <c r="N72" s="180"/>
      <c r="O72" s="25"/>
      <c r="P72" s="25"/>
      <c r="Q72" s="179" t="s">
        <v>163</v>
      </c>
      <c r="R72" s="180"/>
      <c r="S72" s="24"/>
      <c r="T72" s="24"/>
      <c r="U72" s="179" t="s">
        <v>191</v>
      </c>
      <c r="V72" s="180"/>
      <c r="W72" s="13"/>
      <c r="X72" s="13"/>
      <c r="Y72" s="200" t="s">
        <v>197</v>
      </c>
      <c r="Z72" s="201"/>
      <c r="AC72" s="179" t="s">
        <v>191</v>
      </c>
      <c r="AD72" s="180"/>
    </row>
    <row r="73" spans="5:30" ht="15" customHeight="1">
      <c r="E73" s="15"/>
      <c r="F73" s="13"/>
      <c r="G73" s="13"/>
      <c r="H73" s="13"/>
      <c r="I73" s="30"/>
      <c r="J73" s="30"/>
      <c r="K73" s="24"/>
      <c r="L73" s="24"/>
      <c r="M73" s="30"/>
      <c r="N73" s="30"/>
      <c r="O73" s="25"/>
      <c r="P73" s="25"/>
      <c r="Q73" s="37"/>
      <c r="R73" s="37"/>
      <c r="S73" s="24"/>
      <c r="T73" s="24"/>
      <c r="U73" s="30"/>
      <c r="V73" s="30"/>
      <c r="W73" s="13"/>
      <c r="X73" s="13"/>
      <c r="Y73" s="34"/>
      <c r="Z73" s="34"/>
      <c r="AC73" s="34"/>
      <c r="AD73" s="34"/>
    </row>
    <row r="74" spans="1:35" ht="24">
      <c r="A74" s="59" t="s">
        <v>114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1"/>
      <c r="AF74" s="51"/>
      <c r="AG74" s="51"/>
      <c r="AH74" s="51"/>
      <c r="AI74" s="51"/>
    </row>
    <row r="75" spans="1:18" ht="29.25" thickBot="1">
      <c r="A75" s="38"/>
      <c r="B75" s="16"/>
      <c r="C75" s="16"/>
      <c r="E75" s="74" t="s">
        <v>121</v>
      </c>
      <c r="F75" s="74"/>
      <c r="G75" s="74"/>
      <c r="H75" s="74"/>
      <c r="I75" s="74"/>
      <c r="J75" s="74"/>
      <c r="K75" s="54"/>
      <c r="L75" s="34"/>
      <c r="M75" s="15"/>
      <c r="N75" s="38"/>
      <c r="O75" s="38"/>
      <c r="P75" s="38"/>
      <c r="Q75" s="38"/>
      <c r="R75" s="16"/>
    </row>
    <row r="76" spans="2:29" ht="34.5" customHeight="1" thickBot="1">
      <c r="B76" s="52"/>
      <c r="C76" s="52"/>
      <c r="D76" s="52"/>
      <c r="E76" s="191" t="s">
        <v>199</v>
      </c>
      <c r="F76" s="192"/>
      <c r="G76" s="192"/>
      <c r="H76" s="192"/>
      <c r="I76" s="192"/>
      <c r="J76" s="193"/>
      <c r="K76" s="52"/>
      <c r="L76" s="52"/>
      <c r="M76" s="52"/>
      <c r="Y76" s="74" t="s">
        <v>122</v>
      </c>
      <c r="Z76" s="74"/>
      <c r="AA76" s="74"/>
      <c r="AB76" s="74"/>
      <c r="AC76" s="74"/>
    </row>
    <row r="77" spans="4:36" ht="18" customHeight="1" thickBot="1">
      <c r="D77" s="252"/>
      <c r="E77" s="252"/>
      <c r="F77" s="252"/>
      <c r="G77" s="253"/>
      <c r="H77" s="239"/>
      <c r="Y77" s="194" t="s">
        <v>200</v>
      </c>
      <c r="Z77" s="195"/>
      <c r="AA77" s="195"/>
      <c r="AB77" s="195"/>
      <c r="AC77" s="196"/>
      <c r="AD77" s="34"/>
      <c r="AE77" s="34"/>
      <c r="AF77" s="34"/>
      <c r="AG77" s="34"/>
      <c r="AH77" s="34"/>
      <c r="AI77" s="34"/>
      <c r="AJ77" s="34"/>
    </row>
    <row r="78" spans="1:36" ht="25.5" thickBot="1" thickTop="1">
      <c r="A78" s="40"/>
      <c r="B78" s="40"/>
      <c r="C78" s="220">
        <v>11</v>
      </c>
      <c r="D78" s="40"/>
      <c r="E78" s="40"/>
      <c r="F78" s="247" t="s">
        <v>131</v>
      </c>
      <c r="G78" s="247"/>
      <c r="H78" s="75"/>
      <c r="I78" s="75"/>
      <c r="J78" s="39"/>
      <c r="K78" s="39"/>
      <c r="L78" s="39"/>
      <c r="M78" s="39"/>
      <c r="N78" s="49"/>
      <c r="O78" s="244"/>
      <c r="P78" s="238">
        <v>5</v>
      </c>
      <c r="Y78" s="197"/>
      <c r="Z78" s="198"/>
      <c r="AA78" s="198"/>
      <c r="AB78" s="198"/>
      <c r="AC78" s="199"/>
      <c r="AE78" s="45"/>
      <c r="AF78" s="45"/>
      <c r="AG78" s="45"/>
      <c r="AH78" s="45"/>
      <c r="AI78" s="34"/>
      <c r="AJ78" s="34"/>
    </row>
    <row r="79" spans="1:36" ht="18" customHeight="1" thickBot="1">
      <c r="A79" s="40"/>
      <c r="B79" s="40"/>
      <c r="C79" s="242"/>
      <c r="D79" s="40"/>
      <c r="E79" s="40"/>
      <c r="F79" s="40"/>
      <c r="G79" s="40"/>
      <c r="H79" s="40"/>
      <c r="I79" s="40"/>
      <c r="J79" s="40"/>
      <c r="K79" s="40"/>
      <c r="L79" s="40"/>
      <c r="M79" s="33"/>
      <c r="N79" s="33"/>
      <c r="O79" s="245"/>
      <c r="P79" s="252"/>
      <c r="Q79" s="252"/>
      <c r="X79" s="252"/>
      <c r="Y79" s="224"/>
      <c r="Z79" s="224"/>
      <c r="AA79" s="233"/>
      <c r="AB79" s="17"/>
      <c r="AC79" s="17"/>
      <c r="AE79" s="38"/>
      <c r="AF79" s="46"/>
      <c r="AG79" s="46"/>
      <c r="AH79" s="46"/>
      <c r="AI79" s="34"/>
      <c r="AJ79" s="34"/>
    </row>
    <row r="80" spans="1:36" ht="18" customHeight="1" thickBot="1" thickTop="1">
      <c r="A80" s="40"/>
      <c r="C80" s="243"/>
      <c r="D80" s="252"/>
      <c r="E80" s="252"/>
      <c r="F80" s="40"/>
      <c r="G80" s="32"/>
      <c r="H80" s="32"/>
      <c r="I80" s="32"/>
      <c r="J80" s="41"/>
      <c r="K80" s="220">
        <v>3</v>
      </c>
      <c r="L80" s="254"/>
      <c r="M80" s="252"/>
      <c r="N80" s="75" t="s">
        <v>117</v>
      </c>
      <c r="O80" s="75"/>
      <c r="P80" s="247"/>
      <c r="Q80" s="248"/>
      <c r="R80" s="8">
        <v>7</v>
      </c>
      <c r="V80" s="252"/>
      <c r="W80" s="255">
        <v>9</v>
      </c>
      <c r="X80" s="34"/>
      <c r="Y80" s="251"/>
      <c r="Z80" s="63" t="s">
        <v>129</v>
      </c>
      <c r="AA80" s="63"/>
      <c r="AB80" s="64"/>
      <c r="AC80" s="235"/>
      <c r="AD80" s="8">
        <v>7</v>
      </c>
      <c r="AE80" s="46"/>
      <c r="AF80" s="46"/>
      <c r="AG80" s="46"/>
      <c r="AH80" s="46"/>
      <c r="AI80" s="16"/>
      <c r="AJ80" s="34"/>
    </row>
    <row r="81" spans="1:36" ht="18" customHeight="1" thickTop="1">
      <c r="A81" s="57">
        <v>7</v>
      </c>
      <c r="B81" s="76" t="s">
        <v>115</v>
      </c>
      <c r="C81" s="75"/>
      <c r="D81" s="247"/>
      <c r="E81" s="248"/>
      <c r="F81" s="8">
        <v>11</v>
      </c>
      <c r="G81" s="6"/>
      <c r="H81" s="6"/>
      <c r="I81" s="42">
        <v>4</v>
      </c>
      <c r="J81" s="77" t="s">
        <v>116</v>
      </c>
      <c r="K81" s="78"/>
      <c r="L81" s="249"/>
      <c r="M81" s="250"/>
      <c r="N81" s="8">
        <v>11</v>
      </c>
      <c r="O81" s="6"/>
      <c r="P81" s="6"/>
      <c r="Q81" s="214"/>
      <c r="R81" s="240"/>
      <c r="U81" s="220">
        <v>11</v>
      </c>
      <c r="V81" s="34"/>
      <c r="W81" s="247" t="s">
        <v>132</v>
      </c>
      <c r="X81" s="75"/>
      <c r="Y81" s="53"/>
      <c r="Z81" s="8">
        <v>4</v>
      </c>
      <c r="AA81" s="34"/>
      <c r="AB81" s="34"/>
      <c r="AC81" s="243"/>
      <c r="AD81" s="47"/>
      <c r="AE81" s="6"/>
      <c r="AF81" s="6"/>
      <c r="AG81" s="6"/>
      <c r="AH81" s="6"/>
      <c r="AI81" s="47"/>
      <c r="AJ81" s="34"/>
    </row>
    <row r="82" spans="1:36" ht="18" customHeight="1" thickBot="1">
      <c r="A82" s="16"/>
      <c r="B82" s="10"/>
      <c r="C82" s="6"/>
      <c r="D82" s="6"/>
      <c r="E82" s="214"/>
      <c r="F82" s="16"/>
      <c r="G82" s="16"/>
      <c r="H82" s="16"/>
      <c r="I82" s="20"/>
      <c r="J82" s="16"/>
      <c r="K82" s="16"/>
      <c r="L82" s="246"/>
      <c r="M82" s="213"/>
      <c r="N82" s="16"/>
      <c r="O82" s="16"/>
      <c r="P82" s="16"/>
      <c r="Q82" s="213"/>
      <c r="R82" s="16"/>
      <c r="U82" s="243"/>
      <c r="V82" s="34"/>
      <c r="W82" s="34"/>
      <c r="X82" s="34"/>
      <c r="Y82" s="56"/>
      <c r="Z82" s="34"/>
      <c r="AA82" s="34"/>
      <c r="AB82" s="34"/>
      <c r="AC82" s="243"/>
      <c r="AD82" s="241"/>
      <c r="AE82" s="16"/>
      <c r="AF82" s="16"/>
      <c r="AG82" s="16"/>
      <c r="AH82" s="16"/>
      <c r="AI82" s="16"/>
      <c r="AJ82" s="34"/>
    </row>
    <row r="83" spans="1:36" ht="18" customHeight="1">
      <c r="A83" s="69" t="s">
        <v>124</v>
      </c>
      <c r="B83" s="70"/>
      <c r="C83" s="44"/>
      <c r="E83" s="69" t="s">
        <v>126</v>
      </c>
      <c r="F83" s="70"/>
      <c r="G83" s="2"/>
      <c r="H83" s="2"/>
      <c r="I83" s="69" t="s">
        <v>127</v>
      </c>
      <c r="J83" s="70"/>
      <c r="K83" s="44"/>
      <c r="M83" s="69" t="s">
        <v>128</v>
      </c>
      <c r="N83" s="70"/>
      <c r="O83" s="2"/>
      <c r="P83" s="2"/>
      <c r="Q83" s="69" t="s">
        <v>125</v>
      </c>
      <c r="R83" s="70"/>
      <c r="U83" s="69" t="s">
        <v>119</v>
      </c>
      <c r="V83" s="70"/>
      <c r="W83" s="44"/>
      <c r="Y83" s="69" t="s">
        <v>120</v>
      </c>
      <c r="Z83" s="70"/>
      <c r="AA83" s="2"/>
      <c r="AB83" s="2"/>
      <c r="AC83" s="69" t="s">
        <v>118</v>
      </c>
      <c r="AD83" s="70"/>
      <c r="AE83" s="48"/>
      <c r="AF83" s="16"/>
      <c r="AG83" s="16"/>
      <c r="AH83" s="48"/>
      <c r="AI83" s="48"/>
      <c r="AJ83" s="34"/>
    </row>
    <row r="84" spans="1:36" ht="43.5" customHeight="1" thickBot="1">
      <c r="A84" s="179" t="s">
        <v>134</v>
      </c>
      <c r="B84" s="180"/>
      <c r="C84" s="181"/>
      <c r="D84" s="181"/>
      <c r="E84" s="179" t="s">
        <v>146</v>
      </c>
      <c r="F84" s="180"/>
      <c r="G84" s="181"/>
      <c r="H84" s="181"/>
      <c r="I84" s="179" t="s">
        <v>151</v>
      </c>
      <c r="J84" s="180"/>
      <c r="K84" s="181"/>
      <c r="L84" s="181"/>
      <c r="M84" s="179" t="s">
        <v>160</v>
      </c>
      <c r="N84" s="180"/>
      <c r="O84" s="181"/>
      <c r="P84" s="181"/>
      <c r="Q84" s="179" t="s">
        <v>141</v>
      </c>
      <c r="R84" s="180"/>
      <c r="S84" s="178"/>
      <c r="T84" s="178"/>
      <c r="U84" s="176" t="s">
        <v>134</v>
      </c>
      <c r="V84" s="177"/>
      <c r="W84" s="178"/>
      <c r="X84" s="178"/>
      <c r="Y84" s="176" t="s">
        <v>151</v>
      </c>
      <c r="Z84" s="177"/>
      <c r="AA84" s="178"/>
      <c r="AB84" s="178"/>
      <c r="AC84" s="179" t="s">
        <v>160</v>
      </c>
      <c r="AD84" s="180"/>
      <c r="AE84" s="30"/>
      <c r="AF84" s="31"/>
      <c r="AG84" s="31"/>
      <c r="AH84" s="30"/>
      <c r="AI84" s="30"/>
      <c r="AJ84" s="34"/>
    </row>
    <row r="85" spans="5:36" ht="17.25">
      <c r="E85" s="30"/>
      <c r="F85" s="30"/>
      <c r="G85" s="24"/>
      <c r="H85" s="24"/>
      <c r="I85" s="30"/>
      <c r="J85" s="30"/>
      <c r="K85" s="30"/>
      <c r="M85" s="30"/>
      <c r="N85" s="30"/>
      <c r="O85" s="24"/>
      <c r="P85" s="24"/>
      <c r="Q85" s="30"/>
      <c r="R85" s="30"/>
      <c r="S85" s="30"/>
      <c r="U85" s="30"/>
      <c r="V85" s="30"/>
      <c r="W85" s="24"/>
      <c r="X85" s="24"/>
      <c r="Y85" s="30"/>
      <c r="Z85" s="30"/>
      <c r="AD85" s="34"/>
      <c r="AE85" s="34"/>
      <c r="AF85" s="34"/>
      <c r="AG85" s="34"/>
      <c r="AH85" s="34"/>
      <c r="AI85" s="34"/>
      <c r="AJ85" s="34"/>
    </row>
    <row r="88" ht="13.5" customHeight="1"/>
    <row r="90" ht="18.75" customHeight="1"/>
    <row r="91" ht="18.75" customHeight="1"/>
    <row r="92" ht="18.75" customHeight="1"/>
    <row r="93" ht="18" customHeight="1"/>
    <row r="94" ht="43.5" customHeight="1"/>
  </sheetData>
  <sheetProtection/>
  <mergeCells count="217">
    <mergeCell ref="A72:B72"/>
    <mergeCell ref="E72:F72"/>
    <mergeCell ref="Y72:Z72"/>
    <mergeCell ref="AC72:AD72"/>
    <mergeCell ref="Y84:Z84"/>
    <mergeCell ref="AC84:AD84"/>
    <mergeCell ref="A24:B24"/>
    <mergeCell ref="E24:F24"/>
    <mergeCell ref="Y24:Z24"/>
    <mergeCell ref="AC24:AD24"/>
    <mergeCell ref="M40:R40"/>
    <mergeCell ref="A48:B48"/>
    <mergeCell ref="E48:F48"/>
    <mergeCell ref="Y48:Z48"/>
    <mergeCell ref="A84:B84"/>
    <mergeCell ref="E84:F84"/>
    <mergeCell ref="I84:J84"/>
    <mergeCell ref="M84:N84"/>
    <mergeCell ref="Q84:R84"/>
    <mergeCell ref="U84:V84"/>
    <mergeCell ref="J81:M81"/>
    <mergeCell ref="B81:E81"/>
    <mergeCell ref="N80:Q80"/>
    <mergeCell ref="F78:I78"/>
    <mergeCell ref="E75:J75"/>
    <mergeCell ref="E76:J76"/>
    <mergeCell ref="A26:AD26"/>
    <mergeCell ref="A1:AD1"/>
    <mergeCell ref="A2:AD2"/>
    <mergeCell ref="A50:AD50"/>
    <mergeCell ref="A74:AD74"/>
    <mergeCell ref="Q83:R83"/>
    <mergeCell ref="M83:N83"/>
    <mergeCell ref="I83:J83"/>
    <mergeCell ref="E83:F83"/>
    <mergeCell ref="A83:B83"/>
    <mergeCell ref="H6:I6"/>
    <mergeCell ref="N6:Q6"/>
    <mergeCell ref="V6:W6"/>
    <mergeCell ref="N3:Q3"/>
    <mergeCell ref="J4:U4"/>
    <mergeCell ref="Y76:AC76"/>
    <mergeCell ref="V7:W7"/>
    <mergeCell ref="Z8:AA8"/>
    <mergeCell ref="AA10:AB10"/>
    <mergeCell ref="U12:V12"/>
    <mergeCell ref="T8:U8"/>
    <mergeCell ref="W8:X8"/>
    <mergeCell ref="Q12:R12"/>
    <mergeCell ref="C10:D10"/>
    <mergeCell ref="K10:L10"/>
    <mergeCell ref="S10:T10"/>
    <mergeCell ref="A12:B12"/>
    <mergeCell ref="E12:F12"/>
    <mergeCell ref="I12:J12"/>
    <mergeCell ref="M12:N12"/>
    <mergeCell ref="B17:E17"/>
    <mergeCell ref="D8:E8"/>
    <mergeCell ref="G8:H8"/>
    <mergeCell ref="J8:K8"/>
    <mergeCell ref="M16:R16"/>
    <mergeCell ref="E23:F23"/>
    <mergeCell ref="A13:B13"/>
    <mergeCell ref="E13:F13"/>
    <mergeCell ref="I13:J13"/>
    <mergeCell ref="M13:N13"/>
    <mergeCell ref="Q13:R13"/>
    <mergeCell ref="B18:E19"/>
    <mergeCell ref="B21:E21"/>
    <mergeCell ref="Y12:Z12"/>
    <mergeCell ref="AC12:AD12"/>
    <mergeCell ref="A23:B23"/>
    <mergeCell ref="Z17:AC17"/>
    <mergeCell ref="L18:M18"/>
    <mergeCell ref="N18:Q18"/>
    <mergeCell ref="R18:S18"/>
    <mergeCell ref="Z18:AC19"/>
    <mergeCell ref="U13:V13"/>
    <mergeCell ref="Y13:Z13"/>
    <mergeCell ref="AC13:AD13"/>
    <mergeCell ref="M15:R15"/>
    <mergeCell ref="K21:L21"/>
    <mergeCell ref="S21:T21"/>
    <mergeCell ref="Z21:AC21"/>
    <mergeCell ref="I23:J23"/>
    <mergeCell ref="M23:N23"/>
    <mergeCell ref="Q23:R23"/>
    <mergeCell ref="U23:V23"/>
    <mergeCell ref="Y23:Z23"/>
    <mergeCell ref="AC23:AD23"/>
    <mergeCell ref="N31:Q31"/>
    <mergeCell ref="V31:W31"/>
    <mergeCell ref="I24:J24"/>
    <mergeCell ref="M24:N24"/>
    <mergeCell ref="Q24:R24"/>
    <mergeCell ref="U24:V24"/>
    <mergeCell ref="N27:Q27"/>
    <mergeCell ref="J28:U28"/>
    <mergeCell ref="H30:I30"/>
    <mergeCell ref="N30:Q30"/>
    <mergeCell ref="V30:W30"/>
    <mergeCell ref="AA34:AB34"/>
    <mergeCell ref="B45:E45"/>
    <mergeCell ref="B41:E41"/>
    <mergeCell ref="D32:E32"/>
    <mergeCell ref="G32:H32"/>
    <mergeCell ref="J32:K32"/>
    <mergeCell ref="T32:U32"/>
    <mergeCell ref="W32:X32"/>
    <mergeCell ref="A37:B37"/>
    <mergeCell ref="E37:F37"/>
    <mergeCell ref="I37:J37"/>
    <mergeCell ref="Z32:AA32"/>
    <mergeCell ref="B42:E43"/>
    <mergeCell ref="N33:Q33"/>
    <mergeCell ref="C34:D34"/>
    <mergeCell ref="K34:L34"/>
    <mergeCell ref="S34:T34"/>
    <mergeCell ref="M39:R39"/>
    <mergeCell ref="A36:B36"/>
    <mergeCell ref="E36:F36"/>
    <mergeCell ref="I36:J36"/>
    <mergeCell ref="M36:N36"/>
    <mergeCell ref="Q36:R36"/>
    <mergeCell ref="U36:V36"/>
    <mergeCell ref="Y36:Z36"/>
    <mergeCell ref="AC36:AD36"/>
    <mergeCell ref="A47:B47"/>
    <mergeCell ref="E47:F47"/>
    <mergeCell ref="AC47:AD47"/>
    <mergeCell ref="Y37:Z37"/>
    <mergeCell ref="AC37:AD37"/>
    <mergeCell ref="L42:M42"/>
    <mergeCell ref="N42:Q42"/>
    <mergeCell ref="R42:S42"/>
    <mergeCell ref="Z42:AC43"/>
    <mergeCell ref="Q37:R37"/>
    <mergeCell ref="M48:N48"/>
    <mergeCell ref="Q48:R48"/>
    <mergeCell ref="U48:V48"/>
    <mergeCell ref="M37:N37"/>
    <mergeCell ref="U37:V37"/>
    <mergeCell ref="Z41:AC41"/>
    <mergeCell ref="AC48:AD48"/>
    <mergeCell ref="N51:Q51"/>
    <mergeCell ref="K45:L45"/>
    <mergeCell ref="S45:T45"/>
    <mergeCell ref="Z45:AC45"/>
    <mergeCell ref="I47:J47"/>
    <mergeCell ref="M47:N47"/>
    <mergeCell ref="Q47:R47"/>
    <mergeCell ref="U47:V47"/>
    <mergeCell ref="Y47:Z47"/>
    <mergeCell ref="I48:J48"/>
    <mergeCell ref="J52:U52"/>
    <mergeCell ref="H54:I54"/>
    <mergeCell ref="N54:Q54"/>
    <mergeCell ref="V54:W54"/>
    <mergeCell ref="B65:E65"/>
    <mergeCell ref="D56:E56"/>
    <mergeCell ref="G56:H56"/>
    <mergeCell ref="J56:K56"/>
    <mergeCell ref="T56:U56"/>
    <mergeCell ref="W56:X56"/>
    <mergeCell ref="Z56:AA56"/>
    <mergeCell ref="B66:E67"/>
    <mergeCell ref="N55:Q55"/>
    <mergeCell ref="V55:W55"/>
    <mergeCell ref="B69:E69"/>
    <mergeCell ref="A60:B60"/>
    <mergeCell ref="E60:F60"/>
    <mergeCell ref="I60:J60"/>
    <mergeCell ref="M60:N60"/>
    <mergeCell ref="Q60:R60"/>
    <mergeCell ref="C58:D58"/>
    <mergeCell ref="K58:L58"/>
    <mergeCell ref="S58:T58"/>
    <mergeCell ref="AA58:AB58"/>
    <mergeCell ref="A71:B71"/>
    <mergeCell ref="E71:F71"/>
    <mergeCell ref="A61:B61"/>
    <mergeCell ref="E61:F61"/>
    <mergeCell ref="I61:J61"/>
    <mergeCell ref="M61:N61"/>
    <mergeCell ref="Q61:R61"/>
    <mergeCell ref="M64:R64"/>
    <mergeCell ref="M63:R63"/>
    <mergeCell ref="Z65:AC65"/>
    <mergeCell ref="U60:V60"/>
    <mergeCell ref="Y60:Z60"/>
    <mergeCell ref="AC60:AD60"/>
    <mergeCell ref="U61:V61"/>
    <mergeCell ref="Y61:Z61"/>
    <mergeCell ref="AC61:AD61"/>
    <mergeCell ref="AC71:AD71"/>
    <mergeCell ref="L66:M66"/>
    <mergeCell ref="N66:Q66"/>
    <mergeCell ref="R66:S66"/>
    <mergeCell ref="Z66:AC67"/>
    <mergeCell ref="K69:L69"/>
    <mergeCell ref="S69:T69"/>
    <mergeCell ref="Z69:AC69"/>
    <mergeCell ref="I71:J71"/>
    <mergeCell ref="M71:N71"/>
    <mergeCell ref="Q71:R71"/>
    <mergeCell ref="U71:V71"/>
    <mergeCell ref="Y71:Z71"/>
    <mergeCell ref="I72:J72"/>
    <mergeCell ref="M72:N72"/>
    <mergeCell ref="Q72:R72"/>
    <mergeCell ref="U72:V72"/>
    <mergeCell ref="U83:V83"/>
    <mergeCell ref="Y83:Z83"/>
    <mergeCell ref="AC83:AD83"/>
    <mergeCell ref="Y77:AC78"/>
    <mergeCell ref="Z80:AC80"/>
    <mergeCell ref="W81:X81"/>
  </mergeCells>
  <printOptions horizontalCentered="1"/>
  <pageMargins left="0.1968503937007874" right="0.2362204724409449" top="0.2362204724409449" bottom="0.2362204724409449" header="0.1968503937007874" footer="0.196850393700787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0.140625" style="276" customWidth="1"/>
    <col min="2" max="2" width="45.140625" style="277" customWidth="1"/>
    <col min="3" max="3" width="10.140625" style="276" customWidth="1"/>
    <col min="4" max="4" width="56.140625" style="277" bestFit="1" customWidth="1"/>
    <col min="5" max="16384" width="9.00390625" style="257" customWidth="1"/>
  </cols>
  <sheetData>
    <row r="1" spans="1:4" ht="24">
      <c r="A1" s="256" t="s">
        <v>230</v>
      </c>
      <c r="B1" s="256"/>
      <c r="C1" s="256"/>
      <c r="D1" s="256"/>
    </row>
    <row r="2" spans="1:4" ht="10.5" customHeight="1" thickBot="1">
      <c r="A2" s="258"/>
      <c r="B2" s="258"/>
      <c r="C2" s="258"/>
      <c r="D2" s="258"/>
    </row>
    <row r="3" spans="1:4" ht="31.5" customHeight="1">
      <c r="A3" s="259" t="s">
        <v>201</v>
      </c>
      <c r="B3" s="260" t="s">
        <v>249</v>
      </c>
      <c r="C3" s="261" t="s">
        <v>202</v>
      </c>
      <c r="D3" s="262" t="s">
        <v>264</v>
      </c>
    </row>
    <row r="4" spans="1:4" ht="31.5" customHeight="1">
      <c r="A4" s="263" t="s">
        <v>203</v>
      </c>
      <c r="B4" s="264" t="s">
        <v>250</v>
      </c>
      <c r="C4" s="263" t="s">
        <v>204</v>
      </c>
      <c r="D4" s="264" t="s">
        <v>234</v>
      </c>
    </row>
    <row r="5" spans="1:4" ht="31.5" customHeight="1">
      <c r="A5" s="263" t="s">
        <v>205</v>
      </c>
      <c r="B5" s="264" t="s">
        <v>251</v>
      </c>
      <c r="C5" s="263" t="s">
        <v>206</v>
      </c>
      <c r="D5" s="264" t="s">
        <v>235</v>
      </c>
    </row>
    <row r="6" spans="1:4" ht="31.5" customHeight="1">
      <c r="A6" s="263" t="s">
        <v>207</v>
      </c>
      <c r="B6" s="264" t="s">
        <v>252</v>
      </c>
      <c r="C6" s="263" t="s">
        <v>208</v>
      </c>
      <c r="D6" s="264" t="s">
        <v>236</v>
      </c>
    </row>
    <row r="7" spans="1:4" ht="31.5" customHeight="1">
      <c r="A7" s="263" t="s">
        <v>73</v>
      </c>
      <c r="B7" s="264" t="s">
        <v>253</v>
      </c>
      <c r="C7" s="263" t="s">
        <v>209</v>
      </c>
      <c r="D7" s="264" t="s">
        <v>237</v>
      </c>
    </row>
    <row r="8" spans="1:4" ht="31.5" customHeight="1">
      <c r="A8" s="263" t="s">
        <v>210</v>
      </c>
      <c r="B8" s="265" t="s">
        <v>254</v>
      </c>
      <c r="C8" s="263" t="s">
        <v>111</v>
      </c>
      <c r="D8" s="264" t="s">
        <v>238</v>
      </c>
    </row>
    <row r="9" spans="1:4" ht="31.5" customHeight="1">
      <c r="A9" s="263" t="s">
        <v>211</v>
      </c>
      <c r="B9" s="264" t="s">
        <v>255</v>
      </c>
      <c r="C9" s="263" t="s">
        <v>212</v>
      </c>
      <c r="D9" s="264" t="s">
        <v>239</v>
      </c>
    </row>
    <row r="10" spans="1:4" ht="31.5" customHeight="1">
      <c r="A10" s="263" t="s">
        <v>213</v>
      </c>
      <c r="B10" s="264" t="s">
        <v>256</v>
      </c>
      <c r="C10" s="263" t="s">
        <v>214</v>
      </c>
      <c r="D10" s="264" t="s">
        <v>241</v>
      </c>
    </row>
    <row r="11" spans="1:4" ht="31.5" customHeight="1">
      <c r="A11" s="263" t="s">
        <v>215</v>
      </c>
      <c r="B11" s="264" t="s">
        <v>257</v>
      </c>
      <c r="C11" s="263" t="s">
        <v>216</v>
      </c>
      <c r="D11" s="264" t="s">
        <v>242</v>
      </c>
    </row>
    <row r="12" spans="1:4" ht="31.5" customHeight="1">
      <c r="A12" s="263" t="s">
        <v>217</v>
      </c>
      <c r="B12" s="264" t="s">
        <v>258</v>
      </c>
      <c r="C12" s="263" t="s">
        <v>121</v>
      </c>
      <c r="D12" s="264" t="s">
        <v>243</v>
      </c>
    </row>
    <row r="13" spans="1:4" ht="31.5" customHeight="1">
      <c r="A13" s="263" t="s">
        <v>218</v>
      </c>
      <c r="B13" s="266" t="s">
        <v>259</v>
      </c>
      <c r="C13" s="263" t="s">
        <v>219</v>
      </c>
      <c r="D13" s="264" t="s">
        <v>245</v>
      </c>
    </row>
    <row r="14" spans="1:4" ht="31.5" customHeight="1">
      <c r="A14" s="263" t="s">
        <v>220</v>
      </c>
      <c r="B14" s="264" t="s">
        <v>260</v>
      </c>
      <c r="C14" s="263" t="s">
        <v>122</v>
      </c>
      <c r="D14" s="264" t="s">
        <v>246</v>
      </c>
    </row>
    <row r="15" spans="1:4" ht="31.5" customHeight="1">
      <c r="A15" s="263" t="s">
        <v>72</v>
      </c>
      <c r="B15" s="264" t="s">
        <v>261</v>
      </c>
      <c r="C15" s="263" t="s">
        <v>221</v>
      </c>
      <c r="D15" s="264" t="s">
        <v>247</v>
      </c>
    </row>
    <row r="16" spans="1:4" ht="31.5" customHeight="1" thickBot="1">
      <c r="A16" s="263" t="s">
        <v>222</v>
      </c>
      <c r="B16" s="264" t="s">
        <v>262</v>
      </c>
      <c r="C16" s="279" t="s">
        <v>223</v>
      </c>
      <c r="D16" s="280" t="s">
        <v>248</v>
      </c>
    </row>
    <row r="17" spans="1:4" ht="31.5" customHeight="1" thickBot="1">
      <c r="A17" s="263" t="s">
        <v>224</v>
      </c>
      <c r="B17" s="264" t="s">
        <v>263</v>
      </c>
      <c r="C17" s="50"/>
      <c r="D17" s="281"/>
    </row>
    <row r="18" spans="1:4" ht="19.5" thickBot="1">
      <c r="A18" s="267" t="s">
        <v>225</v>
      </c>
      <c r="B18" s="268"/>
      <c r="C18" s="267" t="s">
        <v>226</v>
      </c>
      <c r="D18" s="268"/>
    </row>
    <row r="19" spans="1:4" ht="29.25" customHeight="1" thickBot="1" thickTop="1">
      <c r="A19" s="269" t="s">
        <v>227</v>
      </c>
      <c r="B19" s="278" t="s">
        <v>231</v>
      </c>
      <c r="C19" s="270" t="s">
        <v>228</v>
      </c>
      <c r="D19" s="271" t="s">
        <v>232</v>
      </c>
    </row>
    <row r="20" spans="1:4" ht="29.25" customHeight="1" thickBot="1">
      <c r="A20" s="272"/>
      <c r="B20" s="273"/>
      <c r="C20" s="274" t="s">
        <v>229</v>
      </c>
      <c r="D20" s="275" t="s">
        <v>233</v>
      </c>
    </row>
  </sheetData>
  <sheetProtection/>
  <mergeCells count="3">
    <mergeCell ref="A1:D1"/>
    <mergeCell ref="A18:B18"/>
    <mergeCell ref="C18:D18"/>
  </mergeCells>
  <printOptions horizontalCentered="1"/>
  <pageMargins left="0.7874015748031497" right="0.7874015748031497" top="0.5511811023622047" bottom="0.4330708661417323" header="0.35433070866141736" footer="0.35433070866141736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cp:lastPrinted>2012-05-31T02:06:45Z</cp:lastPrinted>
  <dcterms:created xsi:type="dcterms:W3CDTF">2008-03-11T07:22:02Z</dcterms:created>
  <dcterms:modified xsi:type="dcterms:W3CDTF">2012-05-31T04:07:57Z</dcterms:modified>
  <cp:category/>
  <cp:version/>
  <cp:contentType/>
  <cp:contentStatus/>
</cp:coreProperties>
</file>