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1"/>
  </bookViews>
  <sheets>
    <sheet name="予選リーグ表" sheetId="1" r:id="rId1"/>
    <sheet name="順位トーナメント " sheetId="2" r:id="rId2"/>
    <sheet name="最終結果" sheetId="3" r:id="rId3"/>
  </sheets>
  <definedNames/>
  <calcPr fullCalcOnLoad="1"/>
</workbook>
</file>

<file path=xl/sharedStrings.xml><?xml version="1.0" encoding="utf-8"?>
<sst xmlns="http://schemas.openxmlformats.org/spreadsheetml/2006/main" count="268" uniqueCount="158">
  <si>
    <t>BT1</t>
  </si>
  <si>
    <t>BT2</t>
  </si>
  <si>
    <t>CT1</t>
  </si>
  <si>
    <t>CT2</t>
  </si>
  <si>
    <t>BT3</t>
  </si>
  <si>
    <t>CT3</t>
  </si>
  <si>
    <t>BT4</t>
  </si>
  <si>
    <t>BT5</t>
  </si>
  <si>
    <t>CT5</t>
  </si>
  <si>
    <t>CT8</t>
  </si>
  <si>
    <t>BT6</t>
  </si>
  <si>
    <t>BT7</t>
  </si>
  <si>
    <t>CT4</t>
  </si>
  <si>
    <t>AT2</t>
  </si>
  <si>
    <t>AT3</t>
  </si>
  <si>
    <t>CT6</t>
  </si>
  <si>
    <t>BT9</t>
  </si>
  <si>
    <t>BT10</t>
  </si>
  <si>
    <t>AT5</t>
  </si>
  <si>
    <t>AT6</t>
  </si>
  <si>
    <t>AT9</t>
  </si>
  <si>
    <t>AT10</t>
  </si>
  <si>
    <t>CT7</t>
  </si>
  <si>
    <t>BT8</t>
  </si>
  <si>
    <t>AT7</t>
  </si>
  <si>
    <t>AT8</t>
  </si>
  <si>
    <t>優勝</t>
  </si>
  <si>
    <t>３位</t>
  </si>
  <si>
    <t>AT1</t>
  </si>
  <si>
    <t>A1位</t>
  </si>
  <si>
    <t>B1位</t>
  </si>
  <si>
    <t>C1位</t>
  </si>
  <si>
    <t>Ｄ1位</t>
  </si>
  <si>
    <t>Ｅ1位</t>
  </si>
  <si>
    <t>Ｆ1位</t>
  </si>
  <si>
    <t>G1位</t>
  </si>
  <si>
    <t>５位</t>
  </si>
  <si>
    <t>＜ＡＴＡＭＩトーナメント＞</t>
  </si>
  <si>
    <t>A2位</t>
  </si>
  <si>
    <t>B2位</t>
  </si>
  <si>
    <t>C2位</t>
  </si>
  <si>
    <t>Ｄ2位</t>
  </si>
  <si>
    <t>Ｅ2位</t>
  </si>
  <si>
    <t>Ｆ2位</t>
  </si>
  <si>
    <t>G2位</t>
  </si>
  <si>
    <t>＜サンビーチトーナメント＞</t>
  </si>
  <si>
    <t>A3位</t>
  </si>
  <si>
    <t>B3位</t>
  </si>
  <si>
    <t>C3位</t>
  </si>
  <si>
    <t>Ｄ3位</t>
  </si>
  <si>
    <t>Ｅ3位</t>
  </si>
  <si>
    <t>Ｆ3位</t>
  </si>
  <si>
    <t>G3位</t>
  </si>
  <si>
    <t>１９位</t>
  </si>
  <si>
    <t>H1位</t>
  </si>
  <si>
    <t>H2位</t>
  </si>
  <si>
    <t>９位</t>
  </si>
  <si>
    <t>11位</t>
  </si>
  <si>
    <t>１３位</t>
  </si>
  <si>
    <t>CT５負</t>
  </si>
  <si>
    <t>CT６負</t>
  </si>
  <si>
    <t>BT５負</t>
  </si>
  <si>
    <t>BT６負</t>
  </si>
  <si>
    <t>AT５負</t>
  </si>
  <si>
    <t>AT６負</t>
  </si>
  <si>
    <t>AT4</t>
  </si>
  <si>
    <t>CT9</t>
  </si>
  <si>
    <t>CT10</t>
  </si>
  <si>
    <t>H3位</t>
  </si>
  <si>
    <t>２１位</t>
  </si>
  <si>
    <t>Aリーグ</t>
  </si>
  <si>
    <t>勝</t>
  </si>
  <si>
    <t>敗</t>
  </si>
  <si>
    <t>分</t>
  </si>
  <si>
    <t>得</t>
  </si>
  <si>
    <t>失</t>
  </si>
  <si>
    <t>差</t>
  </si>
  <si>
    <t>勝ち点</t>
  </si>
  <si>
    <t>順位</t>
  </si>
  <si>
    <t>Bリーグ</t>
  </si>
  <si>
    <t>Cリーグ</t>
  </si>
  <si>
    <t>Dリーグ</t>
  </si>
  <si>
    <t>Eリーグ</t>
  </si>
  <si>
    <t>Fリーグ</t>
  </si>
  <si>
    <t>Gリーグ</t>
  </si>
  <si>
    <t>Hリーグ</t>
  </si>
  <si>
    <t>順位</t>
  </si>
  <si>
    <t>チーム名</t>
  </si>
  <si>
    <t>２位</t>
  </si>
  <si>
    <t>４位</t>
  </si>
  <si>
    <t>７位</t>
  </si>
  <si>
    <t>１０位</t>
  </si>
  <si>
    <t>１１位</t>
  </si>
  <si>
    <t>１２位</t>
  </si>
  <si>
    <t>１５位</t>
  </si>
  <si>
    <t>１７位</t>
  </si>
  <si>
    <t>１８位</t>
  </si>
  <si>
    <t>２０位</t>
  </si>
  <si>
    <t>２３位</t>
  </si>
  <si>
    <t>敢闘賞</t>
  </si>
  <si>
    <t>DISPA</t>
  </si>
  <si>
    <t>ぶうがあず</t>
  </si>
  <si>
    <t>BIG BOMBERS</t>
  </si>
  <si>
    <t>TKM</t>
  </si>
  <si>
    <t>BB団</t>
  </si>
  <si>
    <t>螳螂男と牛娘</t>
  </si>
  <si>
    <t>うわの空</t>
  </si>
  <si>
    <t>◆2011ATAMIビーチアルティメット予選リーグ表◆</t>
  </si>
  <si>
    <t>富士　龍神</t>
  </si>
  <si>
    <t>ふらんぷーる</t>
  </si>
  <si>
    <t>TOKYO BURGERS</t>
  </si>
  <si>
    <t>蘇鉄</t>
  </si>
  <si>
    <t>またたび</t>
  </si>
  <si>
    <t>MISTRAL</t>
  </si>
  <si>
    <t>urukuki　dogs</t>
  </si>
  <si>
    <t>INTAC 2011</t>
  </si>
  <si>
    <t>府中ペイトリオッツ</t>
  </si>
  <si>
    <t>ベッカムに恋して</t>
  </si>
  <si>
    <t>celeb_k2</t>
  </si>
  <si>
    <t>獨協大学WAFT!</t>
  </si>
  <si>
    <t>ふかひれ</t>
  </si>
  <si>
    <t>urukuki　hampsters</t>
  </si>
  <si>
    <t>SOME　day</t>
  </si>
  <si>
    <t>urukuki　cats</t>
  </si>
  <si>
    <t>◆2011ATAMIビーチアルティメット・順位トーナメント表◆</t>
  </si>
  <si>
    <t>府中ﾍﾟｲﾄﾘｵｯﾂ</t>
  </si>
  <si>
    <t>urukuki　cats</t>
  </si>
  <si>
    <t>INTAC2011</t>
  </si>
  <si>
    <t>ぶうがあず</t>
  </si>
  <si>
    <t>TOKYO BURGERS</t>
  </si>
  <si>
    <t>ふらんぷーる</t>
  </si>
  <si>
    <t>BIG BOMBERS</t>
  </si>
  <si>
    <t>８０’ｓ</t>
  </si>
  <si>
    <t>DISPA</t>
  </si>
  <si>
    <t>８０’ｓ</t>
  </si>
  <si>
    <t>またたび</t>
  </si>
  <si>
    <t>ふらんぷーる</t>
  </si>
  <si>
    <t>TKM</t>
  </si>
  <si>
    <t>ＤＩＳＰＡ</t>
  </si>
  <si>
    <t>ぶうがあず</t>
  </si>
  <si>
    <t>Ｓｏｍｅ　ｄａｙ</t>
  </si>
  <si>
    <t>　　府中ペイトリオッツ</t>
  </si>
  <si>
    <t>ＭＩＳＴＲＡＬ</t>
  </si>
  <si>
    <t>８０’ｓ</t>
  </si>
  <si>
    <t>BIG BOMBERS</t>
  </si>
  <si>
    <t>獨協大学ＷＡＦＴ！</t>
  </si>
  <si>
    <t>celeb_k2</t>
  </si>
  <si>
    <t>urukuki　hampsters</t>
  </si>
  <si>
    <t>urukuki　dogs</t>
  </si>
  <si>
    <t>urukuki　cats</t>
  </si>
  <si>
    <t>BB団</t>
  </si>
  <si>
    <t>ふかひれ</t>
  </si>
  <si>
    <t>ＭＶＰ</t>
  </si>
  <si>
    <t>ＴＯＫＹＯ　ＢＵＲＧＥＲＳ</t>
  </si>
  <si>
    <t>ＩＮＴＡＣ　２０１１</t>
  </si>
  <si>
    <t>◆２０１１ATAMIビーチアルティメット・最終結果◆</t>
  </si>
  <si>
    <t>Ｍａｔｔ　Ｈｅｉｂｅｌ（urukuki　dogs）</t>
  </si>
  <si>
    <t>飯生　麻衣（獨協大学WAFT!）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</si>
</sst>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00;[Red]\-#,##0.00000"/>
    <numFmt numFmtId="177" formatCode="#,##0.00&quot; $&quot;;\-#,##0.00&quot; $&quot;"/>
    <numFmt numFmtId="178" formatCode="[$-F400]h:mm:ss\ AM/PM"/>
  </numFmts>
  <fonts count="37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6"/>
      <name val="ＭＳ Ｐゴシック"/>
      <family val="3"/>
    </font>
    <font>
      <sz val="11"/>
      <name val="明朝"/>
      <family val="1"/>
    </font>
    <font>
      <sz val="8"/>
      <name val="Arial"/>
      <family val="2"/>
    </font>
    <font>
      <b/>
      <sz val="12"/>
      <name val="Arial"/>
      <family val="2"/>
    </font>
    <font>
      <sz val="10"/>
      <name val="ＭＳ ゴシック"/>
      <family val="3"/>
    </font>
    <font>
      <sz val="10"/>
      <name val="Arial"/>
      <family val="2"/>
    </font>
    <font>
      <b/>
      <sz val="18"/>
      <name val="HG丸ｺﾞｼｯｸM-PRO"/>
      <family val="3"/>
    </font>
    <font>
      <b/>
      <sz val="18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u val="single"/>
      <sz val="8.25"/>
      <color indexed="12"/>
      <name val="ＭＳ Ｐゴシック"/>
      <family val="3"/>
    </font>
    <font>
      <sz val="18"/>
      <name val="ＭＳ Ｐゴシック"/>
      <family val="3"/>
    </font>
    <font>
      <sz val="16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20"/>
      <name val="ＭＳ Ｐゴシック"/>
      <family val="3"/>
    </font>
    <font>
      <b/>
      <sz val="11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95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double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medium"/>
      <right style="double"/>
      <top style="thin"/>
      <bottom style="thin"/>
    </border>
    <border>
      <left style="medium"/>
      <right style="double"/>
      <top style="medium"/>
      <bottom style="thin"/>
    </border>
    <border>
      <left style="medium"/>
      <right style="double"/>
      <top style="thin"/>
      <bottom style="medium"/>
    </border>
    <border>
      <left style="medium"/>
      <right>
        <color indexed="63"/>
      </right>
      <top style="thick"/>
      <bottom>
        <color indexed="63"/>
      </bottom>
    </border>
    <border>
      <left style="medium"/>
      <right style="double"/>
      <top style="double"/>
      <bottom style="thin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double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double"/>
      <right style="hair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hair"/>
      <right style="thin"/>
      <top style="thin"/>
      <bottom style="medium"/>
    </border>
    <border>
      <left style="thin"/>
      <right style="hair"/>
      <top style="thin"/>
      <bottom style="medium"/>
    </border>
    <border>
      <left>
        <color indexed="63"/>
      </left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double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ck"/>
      <right>
        <color indexed="63"/>
      </right>
      <top style="medium"/>
      <bottom style="thick"/>
    </border>
    <border>
      <left style="thick"/>
      <right>
        <color indexed="63"/>
      </right>
      <top style="thin"/>
      <bottom style="medium"/>
    </border>
    <border>
      <left>
        <color indexed="63"/>
      </left>
      <right style="thick"/>
      <top style="thick"/>
      <bottom style="medium"/>
    </border>
    <border>
      <left style="medium"/>
      <right style="double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>
        <color indexed="63"/>
      </left>
      <right style="medium"/>
      <top>
        <color indexed="63"/>
      </top>
      <bottom style="dotted"/>
    </border>
    <border>
      <left style="medium"/>
      <right>
        <color indexed="63"/>
      </right>
      <top style="dotted"/>
      <bottom style="medium"/>
    </border>
    <border>
      <left>
        <color indexed="63"/>
      </left>
      <right style="medium"/>
      <top style="dotted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double"/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176" fontId="22" fillId="0" borderId="0" applyFill="0" applyBorder="0" applyAlignment="0">
      <protection/>
    </xf>
    <xf numFmtId="38" fontId="23" fillId="16" borderId="0" applyNumberFormat="0" applyBorder="0" applyAlignment="0" applyProtection="0"/>
    <xf numFmtId="0" fontId="24" fillId="0" borderId="1" applyNumberFormat="0" applyAlignment="0" applyProtection="0"/>
    <xf numFmtId="0" fontId="24" fillId="0" borderId="2">
      <alignment horizontal="left" vertical="center"/>
      <protection/>
    </xf>
    <xf numFmtId="10" fontId="23" fillId="17" borderId="3" applyNumberFormat="0" applyBorder="0" applyAlignment="0" applyProtection="0"/>
    <xf numFmtId="1" fontId="25" fillId="0" borderId="0" applyProtection="0">
      <alignment/>
    </xf>
    <xf numFmtId="177" fontId="22" fillId="0" borderId="0">
      <alignment/>
      <protection/>
    </xf>
    <xf numFmtId="0" fontId="26" fillId="0" borderId="0">
      <alignment/>
      <protection/>
    </xf>
    <xf numFmtId="10" fontId="26" fillId="0" borderId="0" applyFont="0" applyFill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13" fillId="22" borderId="4" applyNumberFormat="0" applyAlignment="0" applyProtection="0"/>
    <xf numFmtId="0" fontId="8" fillId="23" borderId="0" applyNumberFormat="0" applyBorder="0" applyAlignment="0" applyProtection="0"/>
    <xf numFmtId="9" fontId="1" fillId="0" borderId="0" applyFont="0" applyFill="0" applyBorder="0" applyAlignment="0" applyProtection="0"/>
    <xf numFmtId="0" fontId="1" fillId="17" borderId="5" applyNumberFormat="0" applyFont="0" applyAlignment="0" applyProtection="0"/>
    <xf numFmtId="0" fontId="12" fillId="0" borderId="6" applyNumberFormat="0" applyFill="0" applyAlignment="0" applyProtection="0"/>
    <xf numFmtId="0" fontId="7" fillId="3" borderId="0" applyNumberFormat="0" applyBorder="0" applyAlignment="0" applyProtection="0"/>
    <xf numFmtId="0" fontId="11" fillId="16" borderId="7" applyNumberFormat="0" applyAlignment="0" applyProtection="0"/>
    <xf numFmtId="0" fontId="1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" fillId="0" borderId="8" applyNumberFormat="0" applyFill="0" applyAlignment="0" applyProtection="0"/>
    <xf numFmtId="0" fontId="4" fillId="0" borderId="9" applyNumberFormat="0" applyFill="0" applyAlignment="0" applyProtection="0"/>
    <xf numFmtId="0" fontId="5" fillId="0" borderId="10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11" applyNumberFormat="0" applyFill="0" applyAlignment="0" applyProtection="0"/>
    <xf numFmtId="0" fontId="10" fillId="16" borderId="12" applyNumberFormat="0" applyAlignment="0" applyProtection="0"/>
    <xf numFmtId="0" fontId="1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9" fillId="7" borderId="7" applyNumberFormat="0" applyAlignment="0" applyProtection="0"/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4" borderId="0" applyNumberFormat="0" applyBorder="0" applyAlignment="0" applyProtection="0"/>
  </cellStyleXfs>
  <cellXfs count="225">
    <xf numFmtId="0" fontId="0" fillId="0" borderId="0" xfId="0" applyAlignment="1">
      <alignment/>
    </xf>
    <xf numFmtId="0" fontId="28" fillId="0" borderId="0" xfId="71" applyFont="1" applyAlignment="1">
      <alignment vertical="center"/>
      <protection/>
    </xf>
    <xf numFmtId="0" fontId="0" fillId="0" borderId="0" xfId="71">
      <alignment/>
      <protection/>
    </xf>
    <xf numFmtId="0" fontId="0" fillId="0" borderId="13" xfId="71" applyBorder="1">
      <alignment/>
      <protection/>
    </xf>
    <xf numFmtId="0" fontId="0" fillId="0" borderId="0" xfId="71" applyBorder="1">
      <alignment/>
      <protection/>
    </xf>
    <xf numFmtId="0" fontId="0" fillId="0" borderId="14" xfId="71" applyBorder="1">
      <alignment/>
      <protection/>
    </xf>
    <xf numFmtId="0" fontId="21" fillId="0" borderId="0" xfId="71" applyFont="1" applyBorder="1" applyAlignment="1">
      <alignment horizontal="center"/>
      <protection/>
    </xf>
    <xf numFmtId="0" fontId="0" fillId="0" borderId="0" xfId="71" applyAlignment="1">
      <alignment vertical="top"/>
      <protection/>
    </xf>
    <xf numFmtId="0" fontId="0" fillId="0" borderId="0" xfId="71" applyBorder="1" applyAlignment="1">
      <alignment/>
      <protection/>
    </xf>
    <xf numFmtId="0" fontId="21" fillId="0" borderId="0" xfId="71" applyFont="1">
      <alignment/>
      <protection/>
    </xf>
    <xf numFmtId="0" fontId="29" fillId="0" borderId="0" xfId="71" applyFont="1" applyAlignment="1">
      <alignment vertical="top"/>
      <protection/>
    </xf>
    <xf numFmtId="0" fontId="29" fillId="0" borderId="15" xfId="71" applyFont="1" applyBorder="1" applyAlignment="1">
      <alignment vertical="top"/>
      <protection/>
    </xf>
    <xf numFmtId="0" fontId="29" fillId="0" borderId="0" xfId="71" applyFont="1" applyBorder="1" applyAlignment="1">
      <alignment vertical="top"/>
      <protection/>
    </xf>
    <xf numFmtId="0" fontId="29" fillId="0" borderId="13" xfId="71" applyFont="1" applyBorder="1" applyAlignment="1">
      <alignment vertical="top"/>
      <protection/>
    </xf>
    <xf numFmtId="0" fontId="0" fillId="0" borderId="0" xfId="0" applyBorder="1" applyAlignment="1">
      <alignment/>
    </xf>
    <xf numFmtId="0" fontId="30" fillId="0" borderId="0" xfId="71" applyFont="1" applyBorder="1" applyAlignment="1">
      <alignment horizontal="center" vertical="center"/>
      <protection/>
    </xf>
    <xf numFmtId="0" fontId="29" fillId="0" borderId="0" xfId="71" applyFont="1" applyAlignment="1">
      <alignment vertical="center"/>
      <protection/>
    </xf>
    <xf numFmtId="0" fontId="30" fillId="0" borderId="0" xfId="71" applyFont="1" applyBorder="1" applyAlignment="1">
      <alignment vertical="center"/>
      <protection/>
    </xf>
    <xf numFmtId="0" fontId="18" fillId="0" borderId="0" xfId="71" applyFont="1" applyBorder="1" applyAlignment="1">
      <alignment horizontal="center" vertical="center" shrinkToFit="1"/>
      <protection/>
    </xf>
    <xf numFmtId="0" fontId="18" fillId="0" borderId="0" xfId="71" applyFont="1" applyAlignment="1">
      <alignment vertical="center" shrinkToFit="1"/>
      <protection/>
    </xf>
    <xf numFmtId="0" fontId="18" fillId="0" borderId="0" xfId="71" applyFont="1" applyBorder="1" applyAlignment="1">
      <alignment vertical="center" shrinkToFit="1"/>
      <protection/>
    </xf>
    <xf numFmtId="0" fontId="18" fillId="0" borderId="16" xfId="71" applyFont="1" applyBorder="1" applyAlignment="1">
      <alignment vertical="center" shrinkToFit="1"/>
      <protection/>
    </xf>
    <xf numFmtId="0" fontId="18" fillId="0" borderId="15" xfId="71" applyFont="1" applyBorder="1" applyAlignment="1">
      <alignment horizontal="center" vertical="center" shrinkToFit="1"/>
      <protection/>
    </xf>
    <xf numFmtId="0" fontId="18" fillId="0" borderId="17" xfId="71" applyFont="1" applyBorder="1" applyAlignment="1">
      <alignment horizontal="center" vertical="center" shrinkToFit="1"/>
      <protection/>
    </xf>
    <xf numFmtId="0" fontId="0" fillId="0" borderId="0" xfId="71" applyBorder="1" applyAlignment="1">
      <alignment vertical="top"/>
      <protection/>
    </xf>
    <xf numFmtId="0" fontId="0" fillId="0" borderId="14" xfId="71" applyBorder="1" applyAlignment="1">
      <alignment vertical="top"/>
      <protection/>
    </xf>
    <xf numFmtId="0" fontId="29" fillId="0" borderId="0" xfId="71" applyFont="1" applyBorder="1" applyAlignment="1">
      <alignment vertical="center"/>
      <protection/>
    </xf>
    <xf numFmtId="0" fontId="29" fillId="0" borderId="15" xfId="71" applyFont="1" applyBorder="1" applyAlignment="1">
      <alignment horizontal="center" vertical="center" shrinkToFit="1"/>
      <protection/>
    </xf>
    <xf numFmtId="0" fontId="29" fillId="0" borderId="17" xfId="71" applyFont="1" applyBorder="1" applyAlignment="1">
      <alignment horizontal="center" vertical="center" shrinkToFit="1"/>
      <protection/>
    </xf>
    <xf numFmtId="0" fontId="29" fillId="0" borderId="0" xfId="71" applyFont="1" applyBorder="1" applyAlignment="1">
      <alignment horizontal="center" vertical="center" shrinkToFit="1"/>
      <protection/>
    </xf>
    <xf numFmtId="0" fontId="29" fillId="0" borderId="0" xfId="71" applyFont="1" applyBorder="1" applyAlignment="1">
      <alignment vertical="center" shrinkToFit="1"/>
      <protection/>
    </xf>
    <xf numFmtId="0" fontId="29" fillId="0" borderId="18" xfId="71" applyFont="1" applyBorder="1" applyAlignment="1">
      <alignment vertical="top"/>
      <protection/>
    </xf>
    <xf numFmtId="0" fontId="29" fillId="0" borderId="19" xfId="71" applyFont="1" applyBorder="1" applyAlignment="1">
      <alignment vertical="top"/>
      <protection/>
    </xf>
    <xf numFmtId="0" fontId="29" fillId="0" borderId="20" xfId="71" applyFont="1" applyBorder="1" applyAlignment="1">
      <alignment vertical="top"/>
      <protection/>
    </xf>
    <xf numFmtId="0" fontId="29" fillId="0" borderId="14" xfId="71" applyFont="1" applyBorder="1" applyAlignment="1">
      <alignment vertical="top"/>
      <protection/>
    </xf>
    <xf numFmtId="0" fontId="29" fillId="0" borderId="17" xfId="71" applyFont="1" applyBorder="1" applyAlignment="1">
      <alignment vertical="top"/>
      <protection/>
    </xf>
    <xf numFmtId="0" fontId="20" fillId="0" borderId="0" xfId="0" applyFont="1" applyAlignment="1">
      <alignment vertical="center"/>
    </xf>
    <xf numFmtId="0" fontId="21" fillId="0" borderId="21" xfId="0" applyNumberFormat="1" applyFont="1" applyFill="1" applyBorder="1" applyAlignment="1">
      <alignment horizontal="center" vertical="center"/>
    </xf>
    <xf numFmtId="0" fontId="29" fillId="0" borderId="22" xfId="0" applyFont="1" applyBorder="1" applyAlignment="1">
      <alignment horizontal="center" vertical="center" textRotation="255" wrapText="1"/>
    </xf>
    <xf numFmtId="0" fontId="0" fillId="0" borderId="0" xfId="0" applyAlignment="1">
      <alignment horizontal="center"/>
    </xf>
    <xf numFmtId="0" fontId="32" fillId="0" borderId="23" xfId="0" applyFont="1" applyFill="1" applyBorder="1" applyAlignment="1">
      <alignment horizontal="center" vertical="center"/>
    </xf>
    <xf numFmtId="0" fontId="28" fillId="0" borderId="24" xfId="0" applyFont="1" applyFill="1" applyBorder="1" applyAlignment="1">
      <alignment horizontal="center" vertical="center"/>
    </xf>
    <xf numFmtId="0" fontId="28" fillId="0" borderId="25" xfId="0" applyFont="1" applyFill="1" applyBorder="1" applyAlignment="1">
      <alignment horizontal="center" vertical="center"/>
    </xf>
    <xf numFmtId="0" fontId="21" fillId="0" borderId="26" xfId="0" applyFont="1" applyFill="1" applyBorder="1" applyAlignment="1">
      <alignment horizontal="center" vertical="center" wrapText="1"/>
    </xf>
    <xf numFmtId="0" fontId="21" fillId="0" borderId="27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textRotation="255"/>
    </xf>
    <xf numFmtId="0" fontId="0" fillId="0" borderId="28" xfId="0" applyNumberFormat="1" applyFont="1" applyFill="1" applyBorder="1" applyAlignment="1">
      <alignment horizontal="center" vertical="center"/>
    </xf>
    <xf numFmtId="0" fontId="0" fillId="0" borderId="29" xfId="0" applyFont="1" applyBorder="1" applyAlignment="1">
      <alignment horizontal="center" vertical="center" textRotation="255" wrapText="1"/>
    </xf>
    <xf numFmtId="0" fontId="18" fillId="0" borderId="30" xfId="0" applyFont="1" applyBorder="1" applyAlignment="1">
      <alignment vertical="center" textRotation="255"/>
    </xf>
    <xf numFmtId="0" fontId="18" fillId="0" borderId="31" xfId="0" applyFont="1" applyBorder="1" applyAlignment="1">
      <alignment vertical="center" textRotation="255"/>
    </xf>
    <xf numFmtId="0" fontId="18" fillId="0" borderId="32" xfId="0" applyFont="1" applyBorder="1" applyAlignment="1">
      <alignment vertical="center" textRotation="255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 textRotation="255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textRotation="255"/>
    </xf>
    <xf numFmtId="0" fontId="33" fillId="0" borderId="33" xfId="0" applyNumberFormat="1" applyFont="1" applyFill="1" applyBorder="1" applyAlignment="1">
      <alignment horizontal="center" vertical="center"/>
    </xf>
    <xf numFmtId="0" fontId="33" fillId="0" borderId="34" xfId="0" applyNumberFormat="1" applyFont="1" applyFill="1" applyBorder="1" applyAlignment="1">
      <alignment horizontal="center" vertical="center"/>
    </xf>
    <xf numFmtId="0" fontId="33" fillId="0" borderId="35" xfId="0" applyNumberFormat="1" applyFont="1" applyFill="1" applyBorder="1" applyAlignment="1">
      <alignment horizontal="center" vertical="center"/>
    </xf>
    <xf numFmtId="0" fontId="33" fillId="0" borderId="36" xfId="0" applyNumberFormat="1" applyFont="1" applyFill="1" applyBorder="1" applyAlignment="1">
      <alignment horizontal="center" vertical="center"/>
    </xf>
    <xf numFmtId="0" fontId="33" fillId="0" borderId="2" xfId="0" applyFont="1" applyFill="1" applyBorder="1" applyAlignment="1">
      <alignment horizontal="center" vertical="center"/>
    </xf>
    <xf numFmtId="0" fontId="33" fillId="0" borderId="37" xfId="0" applyNumberFormat="1" applyFont="1" applyFill="1" applyBorder="1" applyAlignment="1">
      <alignment horizontal="center" vertical="center"/>
    </xf>
    <xf numFmtId="0" fontId="34" fillId="24" borderId="38" xfId="0" applyNumberFormat="1" applyFont="1" applyFill="1" applyBorder="1" applyAlignment="1">
      <alignment horizontal="center" vertical="center"/>
    </xf>
    <xf numFmtId="0" fontId="34" fillId="0" borderId="38" xfId="0" applyNumberFormat="1" applyFont="1" applyFill="1" applyBorder="1" applyAlignment="1">
      <alignment horizontal="center" vertical="center"/>
    </xf>
    <xf numFmtId="0" fontId="34" fillId="0" borderId="16" xfId="0" applyFont="1" applyBorder="1" applyAlignment="1">
      <alignment horizontal="center" vertical="center" textRotation="255"/>
    </xf>
    <xf numFmtId="0" fontId="34" fillId="0" borderId="3" xfId="0" applyNumberFormat="1" applyFont="1" applyFill="1" applyBorder="1" applyAlignment="1">
      <alignment horizontal="center" vertical="center"/>
    </xf>
    <xf numFmtId="0" fontId="33" fillId="0" borderId="39" xfId="0" applyNumberFormat="1" applyFont="1" applyFill="1" applyBorder="1" applyAlignment="1">
      <alignment horizontal="center" vertical="center"/>
    </xf>
    <xf numFmtId="0" fontId="33" fillId="0" borderId="40" xfId="0" applyFont="1" applyFill="1" applyBorder="1" applyAlignment="1">
      <alignment horizontal="center" vertical="center"/>
    </xf>
    <xf numFmtId="0" fontId="33" fillId="0" borderId="41" xfId="0" applyNumberFormat="1" applyFont="1" applyFill="1" applyBorder="1" applyAlignment="1">
      <alignment horizontal="center" vertical="center"/>
    </xf>
    <xf numFmtId="0" fontId="33" fillId="0" borderId="42" xfId="0" applyNumberFormat="1" applyFont="1" applyFill="1" applyBorder="1" applyAlignment="1">
      <alignment horizontal="center" vertical="center"/>
    </xf>
    <xf numFmtId="0" fontId="33" fillId="0" borderId="43" xfId="0" applyFont="1" applyFill="1" applyBorder="1" applyAlignment="1">
      <alignment horizontal="center" vertical="center"/>
    </xf>
    <xf numFmtId="0" fontId="33" fillId="0" borderId="44" xfId="0" applyNumberFormat="1" applyFont="1" applyFill="1" applyBorder="1" applyAlignment="1">
      <alignment horizontal="center" vertical="center"/>
    </xf>
    <xf numFmtId="0" fontId="33" fillId="0" borderId="45" xfId="0" applyNumberFormat="1" applyFont="1" applyFill="1" applyBorder="1" applyAlignment="1">
      <alignment horizontal="center" vertical="center"/>
    </xf>
    <xf numFmtId="0" fontId="34" fillId="24" borderId="46" xfId="0" applyNumberFormat="1" applyFont="1" applyFill="1" applyBorder="1" applyAlignment="1">
      <alignment horizontal="center" vertical="center"/>
    </xf>
    <xf numFmtId="0" fontId="34" fillId="0" borderId="46" xfId="0" applyNumberFormat="1" applyFont="1" applyFill="1" applyBorder="1" applyAlignment="1">
      <alignment horizontal="center" vertical="center"/>
    </xf>
    <xf numFmtId="0" fontId="34" fillId="0" borderId="47" xfId="0" applyNumberFormat="1" applyFont="1" applyFill="1" applyBorder="1" applyAlignment="1">
      <alignment horizontal="center" vertical="center"/>
    </xf>
    <xf numFmtId="0" fontId="34" fillId="0" borderId="46" xfId="0" applyFont="1" applyBorder="1" applyAlignment="1">
      <alignment horizontal="center" vertical="center" textRotation="255"/>
    </xf>
    <xf numFmtId="0" fontId="21" fillId="0" borderId="25" xfId="0" applyFont="1" applyFill="1" applyBorder="1" applyAlignment="1">
      <alignment horizontal="center" vertical="center" wrapText="1"/>
    </xf>
    <xf numFmtId="0" fontId="21" fillId="0" borderId="0" xfId="0" applyNumberFormat="1" applyFont="1" applyFill="1" applyBorder="1" applyAlignment="1">
      <alignment horizontal="center" vertical="center"/>
    </xf>
    <xf numFmtId="0" fontId="21" fillId="0" borderId="48" xfId="0" applyFont="1" applyFill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1" fillId="0" borderId="0" xfId="0" applyNumberFormat="1" applyFont="1" applyFill="1" applyBorder="1" applyAlignment="1">
      <alignment horizontal="center" vertical="center" wrapText="1"/>
    </xf>
    <xf numFmtId="0" fontId="21" fillId="0" borderId="0" xfId="0" applyFont="1" applyBorder="1" applyAlignment="1">
      <alignment vertical="center"/>
    </xf>
    <xf numFmtId="0" fontId="21" fillId="0" borderId="49" xfId="0" applyFont="1" applyFill="1" applyBorder="1" applyAlignment="1">
      <alignment horizontal="center" vertical="center" wrapText="1"/>
    </xf>
    <xf numFmtId="0" fontId="21" fillId="0" borderId="23" xfId="0" applyFont="1" applyFill="1" applyBorder="1" applyAlignment="1">
      <alignment horizontal="center" vertical="center" wrapText="1"/>
    </xf>
    <xf numFmtId="0" fontId="18" fillId="0" borderId="50" xfId="71" applyFont="1" applyBorder="1" applyAlignment="1">
      <alignment horizontal="center" vertical="center" shrinkToFit="1"/>
      <protection/>
    </xf>
    <xf numFmtId="0" fontId="18" fillId="0" borderId="19" xfId="71" applyFont="1" applyBorder="1" applyAlignment="1">
      <alignment vertical="center" shrinkToFit="1"/>
      <protection/>
    </xf>
    <xf numFmtId="0" fontId="0" fillId="0" borderId="51" xfId="71" applyBorder="1">
      <alignment/>
      <protection/>
    </xf>
    <xf numFmtId="0" fontId="29" fillId="0" borderId="51" xfId="71" applyFont="1" applyBorder="1" applyAlignment="1">
      <alignment vertical="top"/>
      <protection/>
    </xf>
    <xf numFmtId="0" fontId="29" fillId="0" borderId="52" xfId="71" applyFont="1" applyBorder="1" applyAlignment="1">
      <alignment vertical="top"/>
      <protection/>
    </xf>
    <xf numFmtId="0" fontId="0" fillId="0" borderId="52" xfId="71" applyBorder="1">
      <alignment/>
      <protection/>
    </xf>
    <xf numFmtId="0" fontId="0" fillId="0" borderId="53" xfId="71" applyBorder="1">
      <alignment/>
      <protection/>
    </xf>
    <xf numFmtId="0" fontId="29" fillId="0" borderId="54" xfId="71" applyFont="1" applyBorder="1" applyAlignment="1">
      <alignment vertical="top"/>
      <protection/>
    </xf>
    <xf numFmtId="0" fontId="0" fillId="0" borderId="55" xfId="71" applyBorder="1">
      <alignment/>
      <protection/>
    </xf>
    <xf numFmtId="0" fontId="29" fillId="0" borderId="56" xfId="71" applyFont="1" applyBorder="1" applyAlignment="1">
      <alignment vertical="top"/>
      <protection/>
    </xf>
    <xf numFmtId="0" fontId="29" fillId="0" borderId="55" xfId="71" applyFont="1" applyBorder="1" applyAlignment="1">
      <alignment vertical="top"/>
      <protection/>
    </xf>
    <xf numFmtId="0" fontId="29" fillId="0" borderId="57" xfId="71" applyFont="1" applyBorder="1" applyAlignment="1">
      <alignment vertical="top"/>
      <protection/>
    </xf>
    <xf numFmtId="0" fontId="0" fillId="0" borderId="56" xfId="71" applyBorder="1">
      <alignment/>
      <protection/>
    </xf>
    <xf numFmtId="0" fontId="18" fillId="0" borderId="58" xfId="71" applyFont="1" applyBorder="1" applyAlignment="1">
      <alignment vertical="center" shrinkToFit="1"/>
      <protection/>
    </xf>
    <xf numFmtId="0" fontId="18" fillId="0" borderId="59" xfId="71" applyFont="1" applyBorder="1" applyAlignment="1">
      <alignment horizontal="center" vertical="center" shrinkToFit="1"/>
      <protection/>
    </xf>
    <xf numFmtId="0" fontId="0" fillId="0" borderId="60" xfId="71" applyBorder="1">
      <alignment/>
      <protection/>
    </xf>
    <xf numFmtId="0" fontId="18" fillId="0" borderId="61" xfId="71" applyFont="1" applyBorder="1" applyAlignment="1">
      <alignment horizontal="center" vertical="center" shrinkToFit="1"/>
      <protection/>
    </xf>
    <xf numFmtId="0" fontId="18" fillId="0" borderId="59" xfId="71" applyFont="1" applyBorder="1" applyAlignment="1">
      <alignment vertical="center" shrinkToFit="1"/>
      <protection/>
    </xf>
    <xf numFmtId="0" fontId="0" fillId="0" borderId="54" xfId="71" applyBorder="1">
      <alignment/>
      <protection/>
    </xf>
    <xf numFmtId="0" fontId="18" fillId="0" borderId="62" xfId="71" applyFont="1" applyBorder="1" applyAlignment="1">
      <alignment horizontal="center" vertical="center" shrinkToFit="1"/>
      <protection/>
    </xf>
    <xf numFmtId="0" fontId="18" fillId="0" borderId="63" xfId="71" applyFont="1" applyBorder="1" applyAlignment="1">
      <alignment vertical="center" shrinkToFit="1"/>
      <protection/>
    </xf>
    <xf numFmtId="0" fontId="29" fillId="0" borderId="64" xfId="71" applyFont="1" applyBorder="1" applyAlignment="1">
      <alignment vertical="top"/>
      <protection/>
    </xf>
    <xf numFmtId="0" fontId="0" fillId="0" borderId="51" xfId="71" applyBorder="1" applyAlignment="1">
      <alignment vertical="top"/>
      <protection/>
    </xf>
    <xf numFmtId="0" fontId="0" fillId="0" borderId="55" xfId="71" applyBorder="1" applyAlignment="1">
      <alignment vertical="top"/>
      <protection/>
    </xf>
    <xf numFmtId="0" fontId="29" fillId="0" borderId="55" xfId="71" applyFont="1" applyBorder="1" applyAlignment="1">
      <alignment vertical="center"/>
      <protection/>
    </xf>
    <xf numFmtId="0" fontId="0" fillId="0" borderId="52" xfId="71" applyBorder="1" applyAlignment="1">
      <alignment vertical="top"/>
      <protection/>
    </xf>
    <xf numFmtId="0" fontId="0" fillId="0" borderId="60" xfId="71" applyBorder="1" applyAlignment="1">
      <alignment vertical="top"/>
      <protection/>
    </xf>
    <xf numFmtId="0" fontId="29" fillId="0" borderId="65" xfId="71" applyFont="1" applyBorder="1" applyAlignment="1">
      <alignment vertical="top"/>
      <protection/>
    </xf>
    <xf numFmtId="0" fontId="29" fillId="0" borderId="51" xfId="71" applyFont="1" applyBorder="1" applyAlignment="1">
      <alignment horizontal="left" vertical="center"/>
      <protection/>
    </xf>
    <xf numFmtId="0" fontId="0" fillId="0" borderId="0" xfId="71" applyAlignment="1">
      <alignment horizontal="left" vertical="center"/>
      <protection/>
    </xf>
    <xf numFmtId="0" fontId="29" fillId="0" borderId="0" xfId="71" applyFont="1" applyAlignment="1">
      <alignment horizontal="left" vertical="center"/>
      <protection/>
    </xf>
    <xf numFmtId="0" fontId="29" fillId="0" borderId="0" xfId="71" applyFont="1" applyAlignment="1">
      <alignment horizontal="left" vertical="center" shrinkToFit="1"/>
      <protection/>
    </xf>
    <xf numFmtId="0" fontId="29" fillId="0" borderId="51" xfId="71" applyFont="1" applyBorder="1" applyAlignment="1">
      <alignment horizontal="left" vertical="center" shrinkToFit="1"/>
      <protection/>
    </xf>
    <xf numFmtId="0" fontId="29" fillId="0" borderId="0" xfId="71" applyFont="1" applyAlignment="1">
      <alignment horizontal="right" vertical="center"/>
      <protection/>
    </xf>
    <xf numFmtId="0" fontId="29" fillId="0" borderId="52" xfId="71" applyFont="1" applyBorder="1" applyAlignment="1">
      <alignment horizontal="right" vertical="center"/>
      <protection/>
    </xf>
    <xf numFmtId="0" fontId="29" fillId="0" borderId="0" xfId="71" applyFont="1" applyBorder="1" applyAlignment="1">
      <alignment horizontal="right" vertical="center" shrinkToFit="1"/>
      <protection/>
    </xf>
    <xf numFmtId="0" fontId="29" fillId="0" borderId="52" xfId="71" applyFont="1" applyBorder="1" applyAlignment="1">
      <alignment horizontal="right" vertical="center" shrinkToFit="1"/>
      <protection/>
    </xf>
    <xf numFmtId="0" fontId="21" fillId="0" borderId="66" xfId="0" applyFont="1" applyFill="1" applyBorder="1" applyAlignment="1">
      <alignment horizontal="center" vertical="center" shrinkToFit="1"/>
    </xf>
    <xf numFmtId="0" fontId="21" fillId="0" borderId="49" xfId="0" applyFont="1" applyFill="1" applyBorder="1" applyAlignment="1">
      <alignment horizontal="center" vertical="center" shrinkToFit="1"/>
    </xf>
    <xf numFmtId="0" fontId="21" fillId="0" borderId="25" xfId="0" applyFont="1" applyFill="1" applyBorder="1" applyAlignment="1">
      <alignment horizontal="center" vertical="center" shrinkToFit="1"/>
    </xf>
    <xf numFmtId="0" fontId="21" fillId="0" borderId="27" xfId="0" applyFont="1" applyFill="1" applyBorder="1" applyAlignment="1">
      <alignment horizontal="center" vertical="center" shrinkToFit="1"/>
    </xf>
    <xf numFmtId="0" fontId="21" fillId="0" borderId="67" xfId="0" applyFont="1" applyFill="1" applyBorder="1" applyAlignment="1">
      <alignment horizontal="center" vertical="center" wrapText="1"/>
    </xf>
    <xf numFmtId="0" fontId="21" fillId="0" borderId="68" xfId="0" applyFont="1" applyFill="1" applyBorder="1" applyAlignment="1">
      <alignment horizontal="center" vertical="center" shrinkToFit="1"/>
    </xf>
    <xf numFmtId="0" fontId="29" fillId="0" borderId="0" xfId="71" applyFont="1" applyBorder="1" applyAlignment="1">
      <alignment horizontal="right" vertical="center"/>
      <protection/>
    </xf>
    <xf numFmtId="0" fontId="0" fillId="0" borderId="69" xfId="71" applyBorder="1">
      <alignment/>
      <protection/>
    </xf>
    <xf numFmtId="0" fontId="0" fillId="0" borderId="70" xfId="71" applyBorder="1">
      <alignment/>
      <protection/>
    </xf>
    <xf numFmtId="0" fontId="29" fillId="0" borderId="71" xfId="71" applyFont="1" applyBorder="1" applyAlignment="1">
      <alignment vertical="top"/>
      <protection/>
    </xf>
    <xf numFmtId="0" fontId="29" fillId="0" borderId="62" xfId="71" applyFont="1" applyBorder="1" applyAlignment="1">
      <alignment vertical="top"/>
      <protection/>
    </xf>
    <xf numFmtId="0" fontId="29" fillId="0" borderId="0" xfId="71" applyFont="1" applyBorder="1" applyAlignment="1">
      <alignment horizontal="left" vertical="center"/>
      <protection/>
    </xf>
    <xf numFmtId="0" fontId="29" fillId="0" borderId="63" xfId="71" applyFont="1" applyBorder="1" applyAlignment="1">
      <alignment vertical="top"/>
      <protection/>
    </xf>
    <xf numFmtId="0" fontId="29" fillId="0" borderId="61" xfId="71" applyFont="1" applyBorder="1" applyAlignment="1">
      <alignment vertical="top"/>
      <protection/>
    </xf>
    <xf numFmtId="0" fontId="29" fillId="0" borderId="72" xfId="71" applyFont="1" applyBorder="1" applyAlignment="1">
      <alignment vertical="top"/>
      <protection/>
    </xf>
    <xf numFmtId="0" fontId="0" fillId="0" borderId="72" xfId="71" applyBorder="1">
      <alignment/>
      <protection/>
    </xf>
    <xf numFmtId="0" fontId="0" fillId="0" borderId="15" xfId="71" applyBorder="1">
      <alignment/>
      <protection/>
    </xf>
    <xf numFmtId="0" fontId="0" fillId="0" borderId="57" xfId="71" applyBorder="1">
      <alignment/>
      <protection/>
    </xf>
    <xf numFmtId="0" fontId="18" fillId="0" borderId="57" xfId="71" applyFont="1" applyBorder="1" applyAlignment="1">
      <alignment horizontal="center" vertical="center" shrinkToFit="1"/>
      <protection/>
    </xf>
    <xf numFmtId="0" fontId="18" fillId="0" borderId="65" xfId="71" applyFont="1" applyBorder="1" applyAlignment="1">
      <alignment horizontal="center" vertical="center" shrinkToFit="1"/>
      <protection/>
    </xf>
    <xf numFmtId="0" fontId="0" fillId="0" borderId="18" xfId="71" applyBorder="1">
      <alignment/>
      <protection/>
    </xf>
    <xf numFmtId="0" fontId="29" fillId="0" borderId="69" xfId="71" applyFont="1" applyBorder="1" applyAlignment="1">
      <alignment vertical="top"/>
      <protection/>
    </xf>
    <xf numFmtId="0" fontId="29" fillId="0" borderId="60" xfId="71" applyFont="1" applyBorder="1" applyAlignment="1">
      <alignment vertical="top"/>
      <protection/>
    </xf>
    <xf numFmtId="0" fontId="29" fillId="0" borderId="0" xfId="71" applyFont="1" applyBorder="1" applyAlignment="1">
      <alignment horizontal="left" vertical="center" shrinkToFit="1"/>
      <protection/>
    </xf>
    <xf numFmtId="0" fontId="18" fillId="0" borderId="51" xfId="71" applyFont="1" applyBorder="1" applyAlignment="1">
      <alignment vertical="center" shrinkToFit="1"/>
      <protection/>
    </xf>
    <xf numFmtId="0" fontId="18" fillId="0" borderId="73" xfId="71" applyFont="1" applyBorder="1" applyAlignment="1">
      <alignment vertical="center" shrinkToFit="1"/>
      <protection/>
    </xf>
    <xf numFmtId="0" fontId="18" fillId="0" borderId="73" xfId="71" applyFont="1" applyBorder="1" applyAlignment="1">
      <alignment horizontal="center" vertical="center" shrinkToFit="1"/>
      <protection/>
    </xf>
    <xf numFmtId="0" fontId="18" fillId="0" borderId="74" xfId="71" applyFont="1" applyBorder="1" applyAlignment="1">
      <alignment horizontal="center" vertical="center" shrinkToFit="1"/>
      <protection/>
    </xf>
    <xf numFmtId="0" fontId="29" fillId="0" borderId="56" xfId="71" applyFont="1" applyBorder="1" applyAlignment="1">
      <alignment vertical="center" shrinkToFit="1"/>
      <protection/>
    </xf>
    <xf numFmtId="0" fontId="0" fillId="0" borderId="75" xfId="71" applyBorder="1" applyAlignment="1">
      <alignment vertical="top"/>
      <protection/>
    </xf>
    <xf numFmtId="0" fontId="0" fillId="0" borderId="54" xfId="71" applyBorder="1" applyAlignment="1">
      <alignment vertical="top"/>
      <protection/>
    </xf>
    <xf numFmtId="0" fontId="0" fillId="0" borderId="76" xfId="71" applyBorder="1" applyAlignment="1">
      <alignment vertical="top"/>
      <protection/>
    </xf>
    <xf numFmtId="0" fontId="29" fillId="0" borderId="72" xfId="71" applyFont="1" applyBorder="1" applyAlignment="1">
      <alignment vertical="center"/>
      <protection/>
    </xf>
    <xf numFmtId="0" fontId="29" fillId="0" borderId="15" xfId="71" applyFont="1" applyBorder="1" applyAlignment="1">
      <alignment vertical="center"/>
      <protection/>
    </xf>
    <xf numFmtId="0" fontId="29" fillId="0" borderId="69" xfId="71" applyFont="1" applyBorder="1" applyAlignment="1">
      <alignment vertical="center"/>
      <protection/>
    </xf>
    <xf numFmtId="0" fontId="29" fillId="0" borderId="14" xfId="71" applyFont="1" applyBorder="1" applyAlignment="1">
      <alignment vertical="center"/>
      <protection/>
    </xf>
    <xf numFmtId="0" fontId="29" fillId="0" borderId="57" xfId="71" applyFont="1" applyBorder="1" applyAlignment="1">
      <alignment vertical="center"/>
      <protection/>
    </xf>
    <xf numFmtId="0" fontId="29" fillId="0" borderId="52" xfId="71" applyFont="1" applyBorder="1" applyAlignment="1">
      <alignment vertical="center"/>
      <protection/>
    </xf>
    <xf numFmtId="0" fontId="29" fillId="0" borderId="60" xfId="71" applyFont="1" applyBorder="1" applyAlignment="1">
      <alignment vertical="center"/>
      <protection/>
    </xf>
    <xf numFmtId="0" fontId="18" fillId="0" borderId="77" xfId="71" applyFont="1" applyBorder="1" applyAlignment="1">
      <alignment vertical="center" shrinkToFit="1"/>
      <protection/>
    </xf>
    <xf numFmtId="0" fontId="18" fillId="0" borderId="40" xfId="71" applyFont="1" applyBorder="1" applyAlignment="1">
      <alignment horizontal="center" vertical="center" shrinkToFit="1"/>
      <protection/>
    </xf>
    <xf numFmtId="0" fontId="29" fillId="0" borderId="78" xfId="71" applyFont="1" applyBorder="1" applyAlignment="1">
      <alignment horizontal="center" vertical="center" shrinkToFit="1"/>
      <protection/>
    </xf>
    <xf numFmtId="0" fontId="18" fillId="0" borderId="56" xfId="71" applyFont="1" applyBorder="1" applyAlignment="1">
      <alignment vertical="center" shrinkToFit="1"/>
      <protection/>
    </xf>
    <xf numFmtId="0" fontId="21" fillId="0" borderId="21" xfId="0" applyFont="1" applyFill="1" applyBorder="1" applyAlignment="1">
      <alignment horizontal="center" vertical="center"/>
    </xf>
    <xf numFmtId="0" fontId="32" fillId="0" borderId="79" xfId="0" applyFont="1" applyFill="1" applyBorder="1" applyAlignment="1">
      <alignment horizontal="center" vertical="center"/>
    </xf>
    <xf numFmtId="0" fontId="35" fillId="0" borderId="80" xfId="0" applyFont="1" applyFill="1" applyBorder="1" applyAlignment="1">
      <alignment horizontal="center" vertical="center" wrapText="1"/>
    </xf>
    <xf numFmtId="0" fontId="35" fillId="0" borderId="80" xfId="0" applyFont="1" applyFill="1" applyBorder="1" applyAlignment="1">
      <alignment horizontal="center" vertical="center" wrapText="1" shrinkToFit="1"/>
    </xf>
    <xf numFmtId="0" fontId="32" fillId="0" borderId="25" xfId="0" applyFont="1" applyFill="1" applyBorder="1" applyAlignment="1">
      <alignment horizontal="center" vertical="center"/>
    </xf>
    <xf numFmtId="0" fontId="35" fillId="0" borderId="81" xfId="0" applyFont="1" applyFill="1" applyBorder="1" applyAlignment="1">
      <alignment horizontal="center" vertical="center" wrapText="1"/>
    </xf>
    <xf numFmtId="0" fontId="28" fillId="0" borderId="82" xfId="0" applyFont="1" applyFill="1" applyBorder="1" applyAlignment="1">
      <alignment horizontal="center" vertical="center"/>
    </xf>
    <xf numFmtId="0" fontId="28" fillId="0" borderId="83" xfId="0" applyFont="1" applyFill="1" applyBorder="1" applyAlignment="1">
      <alignment horizontal="center" vertical="center"/>
    </xf>
    <xf numFmtId="0" fontId="21" fillId="0" borderId="84" xfId="0" applyNumberFormat="1" applyFont="1" applyFill="1" applyBorder="1" applyAlignment="1">
      <alignment horizontal="center" vertical="center" wrapText="1"/>
    </xf>
    <xf numFmtId="0" fontId="21" fillId="0" borderId="85" xfId="0" applyNumberFormat="1" applyFont="1" applyFill="1" applyBorder="1" applyAlignment="1">
      <alignment horizontal="center" vertical="center" wrapText="1"/>
    </xf>
    <xf numFmtId="0" fontId="21" fillId="0" borderId="22" xfId="0" applyNumberFormat="1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1" fillId="0" borderId="22" xfId="0" applyNumberFormat="1" applyFont="1" applyFill="1" applyBorder="1" applyAlignment="1">
      <alignment horizontal="center" vertical="center" shrinkToFit="1"/>
    </xf>
    <xf numFmtId="0" fontId="21" fillId="0" borderId="84" xfId="0" applyNumberFormat="1" applyFont="1" applyFill="1" applyBorder="1" applyAlignment="1">
      <alignment horizontal="center" vertical="center" shrinkToFit="1"/>
    </xf>
    <xf numFmtId="0" fontId="21" fillId="0" borderId="85" xfId="0" applyNumberFormat="1" applyFont="1" applyFill="1" applyBorder="1" applyAlignment="1">
      <alignment horizontal="center" vertical="center" shrinkToFit="1"/>
    </xf>
    <xf numFmtId="0" fontId="21" fillId="0" borderId="69" xfId="71" applyFont="1" applyBorder="1" applyAlignment="1">
      <alignment horizontal="center"/>
      <protection/>
    </xf>
    <xf numFmtId="0" fontId="29" fillId="0" borderId="0" xfId="71" applyFont="1" applyBorder="1" applyAlignment="1">
      <alignment horizontal="center" vertical="top"/>
      <protection/>
    </xf>
    <xf numFmtId="0" fontId="29" fillId="0" borderId="61" xfId="71" applyFont="1" applyBorder="1" applyAlignment="1">
      <alignment horizontal="center" vertical="top"/>
      <protection/>
    </xf>
    <xf numFmtId="0" fontId="30" fillId="0" borderId="86" xfId="71" applyFont="1" applyBorder="1" applyAlignment="1">
      <alignment horizontal="center" vertical="center"/>
      <protection/>
    </xf>
    <xf numFmtId="0" fontId="30" fillId="0" borderId="1" xfId="71" applyFont="1" applyBorder="1" applyAlignment="1">
      <alignment horizontal="center" vertical="center"/>
      <protection/>
    </xf>
    <xf numFmtId="0" fontId="30" fillId="0" borderId="87" xfId="71" applyFont="1" applyBorder="1" applyAlignment="1">
      <alignment horizontal="center" vertical="center"/>
      <protection/>
    </xf>
    <xf numFmtId="0" fontId="27" fillId="0" borderId="0" xfId="71" applyFont="1" applyAlignment="1">
      <alignment horizontal="center" vertical="center"/>
      <protection/>
    </xf>
    <xf numFmtId="0" fontId="28" fillId="0" borderId="86" xfId="71" applyFont="1" applyBorder="1" applyAlignment="1">
      <alignment horizontal="center" vertical="center"/>
      <protection/>
    </xf>
    <xf numFmtId="0" fontId="28" fillId="0" borderId="1" xfId="71" applyFont="1" applyBorder="1" applyAlignment="1">
      <alignment horizontal="center" vertical="center"/>
      <protection/>
    </xf>
    <xf numFmtId="0" fontId="28" fillId="0" borderId="87" xfId="71" applyFont="1" applyBorder="1" applyAlignment="1">
      <alignment horizontal="center" vertical="center"/>
      <protection/>
    </xf>
    <xf numFmtId="0" fontId="29" fillId="0" borderId="18" xfId="71" applyFont="1" applyBorder="1" applyAlignment="1">
      <alignment horizontal="center" vertical="top"/>
      <protection/>
    </xf>
    <xf numFmtId="0" fontId="29" fillId="0" borderId="19" xfId="71" applyFont="1" applyBorder="1" applyAlignment="1">
      <alignment horizontal="center" vertical="top"/>
      <protection/>
    </xf>
    <xf numFmtId="0" fontId="30" fillId="0" borderId="88" xfId="71" applyFont="1" applyBorder="1" applyAlignment="1">
      <alignment horizontal="center" vertical="center"/>
      <protection/>
    </xf>
    <xf numFmtId="0" fontId="30" fillId="0" borderId="89" xfId="71" applyFont="1" applyBorder="1" applyAlignment="1">
      <alignment horizontal="center" vertical="center"/>
      <protection/>
    </xf>
    <xf numFmtId="0" fontId="30" fillId="0" borderId="90" xfId="71" applyFont="1" applyBorder="1" applyAlignment="1">
      <alignment horizontal="center" vertical="center"/>
      <protection/>
    </xf>
    <xf numFmtId="0" fontId="18" fillId="0" borderId="91" xfId="71" applyFont="1" applyBorder="1" applyAlignment="1">
      <alignment horizontal="center" vertical="center" shrinkToFit="1"/>
      <protection/>
    </xf>
    <xf numFmtId="0" fontId="18" fillId="0" borderId="92" xfId="71" applyFont="1" applyBorder="1" applyAlignment="1">
      <alignment horizontal="center" vertical="center" shrinkToFit="1"/>
      <protection/>
    </xf>
    <xf numFmtId="0" fontId="29" fillId="0" borderId="0" xfId="71" applyFont="1" applyBorder="1" applyAlignment="1">
      <alignment horizontal="center" shrinkToFit="1"/>
      <protection/>
    </xf>
    <xf numFmtId="0" fontId="0" fillId="0" borderId="15" xfId="71" applyFont="1" applyBorder="1" applyAlignment="1">
      <alignment horizontal="center" shrinkToFit="1"/>
      <protection/>
    </xf>
    <xf numFmtId="0" fontId="0" fillId="0" borderId="0" xfId="71" applyFont="1" applyBorder="1" applyAlignment="1">
      <alignment horizontal="center" shrinkToFit="1"/>
      <protection/>
    </xf>
    <xf numFmtId="0" fontId="20" fillId="0" borderId="93" xfId="71" applyFont="1" applyBorder="1" applyAlignment="1">
      <alignment horizontal="center" vertical="top" shrinkToFit="1"/>
      <protection/>
    </xf>
    <xf numFmtId="0" fontId="20" fillId="0" borderId="86" xfId="71" applyFont="1" applyBorder="1" applyAlignment="1">
      <alignment horizontal="center" vertical="center"/>
      <protection/>
    </xf>
    <xf numFmtId="0" fontId="20" fillId="0" borderId="1" xfId="71" applyFont="1" applyBorder="1" applyAlignment="1">
      <alignment horizontal="center" vertical="center"/>
      <protection/>
    </xf>
    <xf numFmtId="0" fontId="20" fillId="0" borderId="87" xfId="71" applyFont="1" applyBorder="1" applyAlignment="1">
      <alignment horizontal="center" vertical="center"/>
      <protection/>
    </xf>
    <xf numFmtId="0" fontId="29" fillId="0" borderId="20" xfId="71" applyFont="1" applyBorder="1" applyAlignment="1">
      <alignment horizontal="center" vertical="top"/>
      <protection/>
    </xf>
    <xf numFmtId="0" fontId="29" fillId="0" borderId="14" xfId="71" applyFont="1" applyBorder="1" applyAlignment="1">
      <alignment horizontal="center" vertical="top"/>
      <protection/>
    </xf>
    <xf numFmtId="0" fontId="20" fillId="0" borderId="68" xfId="71" applyFont="1" applyBorder="1" applyAlignment="1">
      <alignment horizontal="center" vertical="center" shrinkToFit="1"/>
      <protection/>
    </xf>
    <xf numFmtId="0" fontId="20" fillId="0" borderId="1" xfId="71" applyFont="1" applyBorder="1" applyAlignment="1">
      <alignment horizontal="center" vertical="center" shrinkToFit="1"/>
      <protection/>
    </xf>
    <xf numFmtId="0" fontId="20" fillId="0" borderId="87" xfId="71" applyFont="1" applyBorder="1" applyAlignment="1">
      <alignment horizontal="center" vertical="center" shrinkToFit="1"/>
      <protection/>
    </xf>
    <xf numFmtId="0" fontId="20" fillId="0" borderId="69" xfId="71" applyFont="1" applyBorder="1" applyAlignment="1">
      <alignment horizontal="center" vertical="center" shrinkToFit="1"/>
      <protection/>
    </xf>
    <xf numFmtId="0" fontId="20" fillId="0" borderId="86" xfId="71" applyFont="1" applyBorder="1" applyAlignment="1">
      <alignment horizontal="center" vertical="center" shrinkToFit="1"/>
      <protection/>
    </xf>
    <xf numFmtId="0" fontId="27" fillId="0" borderId="0" xfId="71" applyFont="1" applyBorder="1" applyAlignment="1">
      <alignment horizontal="center" vertical="center"/>
      <protection/>
    </xf>
    <xf numFmtId="0" fontId="21" fillId="0" borderId="86" xfId="71" applyFont="1" applyBorder="1" applyAlignment="1">
      <alignment horizontal="center" vertical="center"/>
      <protection/>
    </xf>
    <xf numFmtId="0" fontId="21" fillId="0" borderId="1" xfId="71" applyFont="1" applyBorder="1" applyAlignment="1">
      <alignment horizontal="center" vertical="center"/>
      <protection/>
    </xf>
    <xf numFmtId="0" fontId="21" fillId="0" borderId="87" xfId="71" applyFont="1" applyBorder="1" applyAlignment="1">
      <alignment horizontal="center" vertical="center"/>
      <protection/>
    </xf>
    <xf numFmtId="0" fontId="36" fillId="0" borderId="86" xfId="71" applyFont="1" applyBorder="1" applyAlignment="1">
      <alignment horizontal="center" vertical="center"/>
      <protection/>
    </xf>
    <xf numFmtId="0" fontId="36" fillId="0" borderId="1" xfId="71" applyFont="1" applyBorder="1" applyAlignment="1">
      <alignment horizontal="center" vertical="center"/>
      <protection/>
    </xf>
    <xf numFmtId="0" fontId="36" fillId="0" borderId="87" xfId="71" applyFont="1" applyBorder="1" applyAlignment="1">
      <alignment horizontal="center" vertical="center"/>
      <protection/>
    </xf>
    <xf numFmtId="0" fontId="29" fillId="0" borderId="15" xfId="71" applyFont="1" applyBorder="1" applyAlignment="1">
      <alignment horizontal="center" shrinkToFit="1"/>
      <protection/>
    </xf>
    <xf numFmtId="0" fontId="29" fillId="0" borderId="0" xfId="71" applyFont="1" applyBorder="1" applyAlignment="1">
      <alignment horizontal="center"/>
      <protection/>
    </xf>
    <xf numFmtId="0" fontId="29" fillId="0" borderId="15" xfId="71" applyFont="1" applyBorder="1" applyAlignment="1">
      <alignment horizontal="center"/>
      <protection/>
    </xf>
    <xf numFmtId="0" fontId="18" fillId="0" borderId="91" xfId="71" applyFont="1" applyBorder="1" applyAlignment="1">
      <alignment horizontal="center" vertical="center" wrapText="1" shrinkToFit="1"/>
      <protection/>
    </xf>
    <xf numFmtId="0" fontId="18" fillId="0" borderId="92" xfId="71" applyFont="1" applyBorder="1" applyAlignment="1">
      <alignment horizontal="center" vertical="center" wrapText="1" shrinkToFit="1"/>
      <protection/>
    </xf>
    <xf numFmtId="0" fontId="32" fillId="0" borderId="0" xfId="0" applyFont="1" applyAlignment="1">
      <alignment horizontal="center" vertical="center"/>
    </xf>
    <xf numFmtId="0" fontId="35" fillId="0" borderId="94" xfId="0" applyFont="1" applyFill="1" applyBorder="1" applyAlignment="1">
      <alignment horizontal="center" vertical="center"/>
    </xf>
  </cellXfs>
  <cellStyles count="5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Grey" xfId="34"/>
    <cellStyle name="Header1" xfId="35"/>
    <cellStyle name="Header2" xfId="36"/>
    <cellStyle name="Input [yellow]" xfId="37"/>
    <cellStyle name="KWE標準" xfId="38"/>
    <cellStyle name="Normal - Style1" xfId="39"/>
    <cellStyle name="Normal_#18-Internet" xfId="40"/>
    <cellStyle name="Percent [2]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メモ" xfId="52"/>
    <cellStyle name="リンク セル" xfId="53"/>
    <cellStyle name="悪い" xfId="54"/>
    <cellStyle name="計算" xfId="55"/>
    <cellStyle name="警告文" xfId="56"/>
    <cellStyle name="Comma [0]" xfId="57"/>
    <cellStyle name="Comma" xfId="58"/>
    <cellStyle name="見出し 1" xfId="59"/>
    <cellStyle name="見出し 2" xfId="60"/>
    <cellStyle name="見出し 3" xfId="61"/>
    <cellStyle name="見出し 4" xfId="62"/>
    <cellStyle name="集計" xfId="63"/>
    <cellStyle name="出力" xfId="64"/>
    <cellStyle name="説明文" xfId="65"/>
    <cellStyle name="Currency [0]" xfId="66"/>
    <cellStyle name="Currency" xfId="67"/>
    <cellStyle name="入力" xfId="68"/>
    <cellStyle name="標準 2" xfId="69"/>
    <cellStyle name="標準 8" xfId="70"/>
    <cellStyle name="標準_第３１回全日アルテ本戦結果表示用" xfId="71"/>
    <cellStyle name="良い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3</xdr:row>
      <xdr:rowOff>9525</xdr:rowOff>
    </xdr:from>
    <xdr:to>
      <xdr:col>10</xdr:col>
      <xdr:colOff>38100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1238250" y="1076325"/>
          <a:ext cx="3514725" cy="1876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23</xdr:row>
      <xdr:rowOff>19050</xdr:rowOff>
    </xdr:from>
    <xdr:to>
      <xdr:col>10</xdr:col>
      <xdr:colOff>19050</xdr:colOff>
      <xdr:row>26</xdr:row>
      <xdr:rowOff>0</xdr:rowOff>
    </xdr:to>
    <xdr:sp>
      <xdr:nvSpPr>
        <xdr:cNvPr id="2" name="Line 2"/>
        <xdr:cNvSpPr>
          <a:spLocks/>
        </xdr:cNvSpPr>
      </xdr:nvSpPr>
      <xdr:spPr>
        <a:xfrm>
          <a:off x="1219200" y="11601450"/>
          <a:ext cx="3514725" cy="1866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38100</xdr:colOff>
      <xdr:row>8</xdr:row>
      <xdr:rowOff>9525</xdr:rowOff>
    </xdr:from>
    <xdr:to>
      <xdr:col>10</xdr:col>
      <xdr:colOff>38100</xdr:colOff>
      <xdr:row>11</xdr:row>
      <xdr:rowOff>0</xdr:rowOff>
    </xdr:to>
    <xdr:sp>
      <xdr:nvSpPr>
        <xdr:cNvPr id="3" name="Line 1"/>
        <xdr:cNvSpPr>
          <a:spLocks/>
        </xdr:cNvSpPr>
      </xdr:nvSpPr>
      <xdr:spPr>
        <a:xfrm>
          <a:off x="1238250" y="3705225"/>
          <a:ext cx="3514725" cy="1876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38100</xdr:colOff>
      <xdr:row>18</xdr:row>
      <xdr:rowOff>9525</xdr:rowOff>
    </xdr:from>
    <xdr:to>
      <xdr:col>10</xdr:col>
      <xdr:colOff>38100</xdr:colOff>
      <xdr:row>21</xdr:row>
      <xdr:rowOff>0</xdr:rowOff>
    </xdr:to>
    <xdr:sp>
      <xdr:nvSpPr>
        <xdr:cNvPr id="4" name="Line 1"/>
        <xdr:cNvSpPr>
          <a:spLocks/>
        </xdr:cNvSpPr>
      </xdr:nvSpPr>
      <xdr:spPr>
        <a:xfrm>
          <a:off x="1238250" y="8963025"/>
          <a:ext cx="3514725" cy="1876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38100</xdr:colOff>
      <xdr:row>13</xdr:row>
      <xdr:rowOff>9525</xdr:rowOff>
    </xdr:from>
    <xdr:to>
      <xdr:col>10</xdr:col>
      <xdr:colOff>38100</xdr:colOff>
      <xdr:row>16</xdr:row>
      <xdr:rowOff>0</xdr:rowOff>
    </xdr:to>
    <xdr:sp>
      <xdr:nvSpPr>
        <xdr:cNvPr id="5" name="Line 1"/>
        <xdr:cNvSpPr>
          <a:spLocks/>
        </xdr:cNvSpPr>
      </xdr:nvSpPr>
      <xdr:spPr>
        <a:xfrm>
          <a:off x="1238250" y="6334125"/>
          <a:ext cx="3514725" cy="1876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28</xdr:row>
      <xdr:rowOff>19050</xdr:rowOff>
    </xdr:from>
    <xdr:to>
      <xdr:col>10</xdr:col>
      <xdr:colOff>19050</xdr:colOff>
      <xdr:row>31</xdr:row>
      <xdr:rowOff>0</xdr:rowOff>
    </xdr:to>
    <xdr:sp>
      <xdr:nvSpPr>
        <xdr:cNvPr id="6" name="Line 2"/>
        <xdr:cNvSpPr>
          <a:spLocks/>
        </xdr:cNvSpPr>
      </xdr:nvSpPr>
      <xdr:spPr>
        <a:xfrm>
          <a:off x="1219200" y="14230350"/>
          <a:ext cx="3514725" cy="1866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33</xdr:row>
      <xdr:rowOff>19050</xdr:rowOff>
    </xdr:from>
    <xdr:to>
      <xdr:col>10</xdr:col>
      <xdr:colOff>19050</xdr:colOff>
      <xdr:row>36</xdr:row>
      <xdr:rowOff>0</xdr:rowOff>
    </xdr:to>
    <xdr:sp>
      <xdr:nvSpPr>
        <xdr:cNvPr id="7" name="Line 2"/>
        <xdr:cNvSpPr>
          <a:spLocks/>
        </xdr:cNvSpPr>
      </xdr:nvSpPr>
      <xdr:spPr>
        <a:xfrm>
          <a:off x="1219200" y="17059275"/>
          <a:ext cx="3514725" cy="1866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38</xdr:row>
      <xdr:rowOff>19050</xdr:rowOff>
    </xdr:from>
    <xdr:to>
      <xdr:col>10</xdr:col>
      <xdr:colOff>19050</xdr:colOff>
      <xdr:row>41</xdr:row>
      <xdr:rowOff>0</xdr:rowOff>
    </xdr:to>
    <xdr:sp>
      <xdr:nvSpPr>
        <xdr:cNvPr id="8" name="Line 2"/>
        <xdr:cNvSpPr>
          <a:spLocks/>
        </xdr:cNvSpPr>
      </xdr:nvSpPr>
      <xdr:spPr>
        <a:xfrm>
          <a:off x="1219200" y="19821525"/>
          <a:ext cx="3514725" cy="1866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38100</xdr:colOff>
      <xdr:row>8</xdr:row>
      <xdr:rowOff>9525</xdr:rowOff>
    </xdr:from>
    <xdr:to>
      <xdr:col>10</xdr:col>
      <xdr:colOff>38100</xdr:colOff>
      <xdr:row>11</xdr:row>
      <xdr:rowOff>0</xdr:rowOff>
    </xdr:to>
    <xdr:sp>
      <xdr:nvSpPr>
        <xdr:cNvPr id="9" name="Line 1"/>
        <xdr:cNvSpPr>
          <a:spLocks/>
        </xdr:cNvSpPr>
      </xdr:nvSpPr>
      <xdr:spPr>
        <a:xfrm>
          <a:off x="1238250" y="3705225"/>
          <a:ext cx="3514725" cy="1876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38100</xdr:colOff>
      <xdr:row>13</xdr:row>
      <xdr:rowOff>9525</xdr:rowOff>
    </xdr:from>
    <xdr:to>
      <xdr:col>10</xdr:col>
      <xdr:colOff>38100</xdr:colOff>
      <xdr:row>16</xdr:row>
      <xdr:rowOff>0</xdr:rowOff>
    </xdr:to>
    <xdr:sp>
      <xdr:nvSpPr>
        <xdr:cNvPr id="10" name="Line 1"/>
        <xdr:cNvSpPr>
          <a:spLocks/>
        </xdr:cNvSpPr>
      </xdr:nvSpPr>
      <xdr:spPr>
        <a:xfrm>
          <a:off x="1238250" y="6334125"/>
          <a:ext cx="3514725" cy="1876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38100</xdr:colOff>
      <xdr:row>18</xdr:row>
      <xdr:rowOff>9525</xdr:rowOff>
    </xdr:from>
    <xdr:to>
      <xdr:col>10</xdr:col>
      <xdr:colOff>38100</xdr:colOff>
      <xdr:row>21</xdr:row>
      <xdr:rowOff>0</xdr:rowOff>
    </xdr:to>
    <xdr:sp>
      <xdr:nvSpPr>
        <xdr:cNvPr id="11" name="Line 1"/>
        <xdr:cNvSpPr>
          <a:spLocks/>
        </xdr:cNvSpPr>
      </xdr:nvSpPr>
      <xdr:spPr>
        <a:xfrm>
          <a:off x="1238250" y="8963025"/>
          <a:ext cx="3514725" cy="1876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38100</xdr:colOff>
      <xdr:row>23</xdr:row>
      <xdr:rowOff>9525</xdr:rowOff>
    </xdr:from>
    <xdr:to>
      <xdr:col>10</xdr:col>
      <xdr:colOff>38100</xdr:colOff>
      <xdr:row>26</xdr:row>
      <xdr:rowOff>0</xdr:rowOff>
    </xdr:to>
    <xdr:sp>
      <xdr:nvSpPr>
        <xdr:cNvPr id="12" name="Line 1"/>
        <xdr:cNvSpPr>
          <a:spLocks/>
        </xdr:cNvSpPr>
      </xdr:nvSpPr>
      <xdr:spPr>
        <a:xfrm>
          <a:off x="1238250" y="11591925"/>
          <a:ext cx="3514725" cy="1876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38100</xdr:colOff>
      <xdr:row>28</xdr:row>
      <xdr:rowOff>9525</xdr:rowOff>
    </xdr:from>
    <xdr:to>
      <xdr:col>10</xdr:col>
      <xdr:colOff>38100</xdr:colOff>
      <xdr:row>31</xdr:row>
      <xdr:rowOff>0</xdr:rowOff>
    </xdr:to>
    <xdr:sp>
      <xdr:nvSpPr>
        <xdr:cNvPr id="13" name="Line 1"/>
        <xdr:cNvSpPr>
          <a:spLocks/>
        </xdr:cNvSpPr>
      </xdr:nvSpPr>
      <xdr:spPr>
        <a:xfrm>
          <a:off x="1238250" y="14220825"/>
          <a:ext cx="3514725" cy="1876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38100</xdr:colOff>
      <xdr:row>33</xdr:row>
      <xdr:rowOff>9525</xdr:rowOff>
    </xdr:from>
    <xdr:to>
      <xdr:col>10</xdr:col>
      <xdr:colOff>38100</xdr:colOff>
      <xdr:row>36</xdr:row>
      <xdr:rowOff>0</xdr:rowOff>
    </xdr:to>
    <xdr:sp>
      <xdr:nvSpPr>
        <xdr:cNvPr id="14" name="Line 1"/>
        <xdr:cNvSpPr>
          <a:spLocks/>
        </xdr:cNvSpPr>
      </xdr:nvSpPr>
      <xdr:spPr>
        <a:xfrm>
          <a:off x="1238250" y="17049750"/>
          <a:ext cx="3514725" cy="1876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38100</xdr:colOff>
      <xdr:row>38</xdr:row>
      <xdr:rowOff>9525</xdr:rowOff>
    </xdr:from>
    <xdr:to>
      <xdr:col>10</xdr:col>
      <xdr:colOff>38100</xdr:colOff>
      <xdr:row>41</xdr:row>
      <xdr:rowOff>0</xdr:rowOff>
    </xdr:to>
    <xdr:sp>
      <xdr:nvSpPr>
        <xdr:cNvPr id="15" name="Line 1"/>
        <xdr:cNvSpPr>
          <a:spLocks/>
        </xdr:cNvSpPr>
      </xdr:nvSpPr>
      <xdr:spPr>
        <a:xfrm>
          <a:off x="1238250" y="19812000"/>
          <a:ext cx="3514725" cy="1876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1"/>
  <sheetViews>
    <sheetView zoomScaleSheetLayoutView="50" zoomScalePageLayoutView="0" workbookViewId="0" topLeftCell="A30">
      <selection activeCell="X38" sqref="X38"/>
    </sheetView>
  </sheetViews>
  <sheetFormatPr defaultColWidth="9.00390625" defaultRowHeight="13.5"/>
  <cols>
    <col min="1" max="1" width="15.75390625" style="80" customWidth="1"/>
    <col min="2" max="10" width="5.125" style="45" customWidth="1"/>
    <col min="11" max="16" width="4.625" style="45" customWidth="1"/>
    <col min="17" max="18" width="4.625" style="46" customWidth="1"/>
    <col min="19" max="19" width="4.50390625" style="45" bestFit="1" customWidth="1"/>
    <col min="20" max="20" width="4.50390625" style="45" customWidth="1"/>
    <col min="21" max="21" width="4.00390625" style="45" customWidth="1"/>
    <col min="22" max="22" width="4.50390625" style="45" customWidth="1"/>
    <col min="23" max="23" width="5.75390625" style="45" customWidth="1"/>
    <col min="24" max="16384" width="9.00390625" style="45" customWidth="1"/>
  </cols>
  <sheetData>
    <row r="1" spans="1:21" ht="25.5" customHeight="1">
      <c r="A1" s="176" t="s">
        <v>107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36"/>
      <c r="T1" s="36"/>
      <c r="U1" s="36"/>
    </row>
    <row r="2" ht="9" customHeight="1" thickBot="1"/>
    <row r="3" spans="1:18" ht="49.5" customHeight="1" thickBot="1">
      <c r="A3" s="37" t="s">
        <v>70</v>
      </c>
      <c r="B3" s="173" t="str">
        <f>A4</f>
        <v>富士　龍神</v>
      </c>
      <c r="C3" s="173"/>
      <c r="D3" s="174"/>
      <c r="E3" s="177" t="str">
        <f>A5</f>
        <v>ふらんぷーる</v>
      </c>
      <c r="F3" s="178"/>
      <c r="G3" s="179"/>
      <c r="H3" s="177" t="str">
        <f>A6</f>
        <v>TOKYO BURGERS</v>
      </c>
      <c r="I3" s="178"/>
      <c r="J3" s="179"/>
      <c r="K3" s="47" t="s">
        <v>71</v>
      </c>
      <c r="L3" s="47" t="s">
        <v>72</v>
      </c>
      <c r="M3" s="47" t="s">
        <v>73</v>
      </c>
      <c r="N3" s="47" t="s">
        <v>74</v>
      </c>
      <c r="O3" s="47" t="s">
        <v>75</v>
      </c>
      <c r="P3" s="47" t="s">
        <v>76</v>
      </c>
      <c r="Q3" s="38" t="s">
        <v>77</v>
      </c>
      <c r="R3" s="48" t="s">
        <v>78</v>
      </c>
    </row>
    <row r="4" spans="1:18" ht="49.5" customHeight="1" thickTop="1">
      <c r="A4" s="44" t="s">
        <v>108</v>
      </c>
      <c r="B4" s="56"/>
      <c r="C4" s="57"/>
      <c r="D4" s="58"/>
      <c r="E4" s="59">
        <v>9</v>
      </c>
      <c r="F4" s="60" t="str">
        <f>IF(E4&gt;G4,"○",IF(E4&lt;G4,"×",IF(E4=G4,"△")))</f>
        <v>○</v>
      </c>
      <c r="G4" s="58">
        <v>7</v>
      </c>
      <c r="H4" s="59">
        <v>5</v>
      </c>
      <c r="I4" s="60" t="str">
        <f>IF(H4&gt;J4,"○",IF(H4&lt;J4,"×",IF(H4=J4,"△")))</f>
        <v>△</v>
      </c>
      <c r="J4" s="61">
        <v>5</v>
      </c>
      <c r="K4" s="62">
        <f>IF(E4&gt;G4,"1","0")+IF(H4&gt;J4,"1","0")</f>
        <v>1</v>
      </c>
      <c r="L4" s="62">
        <f>IF(G4&gt;G4,"1","0")+IF(J4&gt;H4,"1","0")</f>
        <v>0</v>
      </c>
      <c r="M4" s="62">
        <f>IF(E4=G4,"1","0")+IF(H4=J4,"1","0")</f>
        <v>1</v>
      </c>
      <c r="N4" s="63">
        <f>G4+H4</f>
        <v>12</v>
      </c>
      <c r="O4" s="63">
        <f>G4+J4</f>
        <v>12</v>
      </c>
      <c r="P4" s="63">
        <f>N4-O4</f>
        <v>0</v>
      </c>
      <c r="Q4" s="64">
        <f>(K4*3)+M4</f>
        <v>4</v>
      </c>
      <c r="R4" s="49">
        <v>1</v>
      </c>
    </row>
    <row r="5" spans="1:18" ht="49.5" customHeight="1">
      <c r="A5" s="122" t="s">
        <v>109</v>
      </c>
      <c r="B5" s="56">
        <f>G4</f>
        <v>7</v>
      </c>
      <c r="C5" s="60" t="str">
        <f>IF(B5&gt;D5,"○",IF(B5&lt;D5,"×",IF(B5=D5,"△")))</f>
        <v>×</v>
      </c>
      <c r="D5" s="58">
        <f>E4</f>
        <v>9</v>
      </c>
      <c r="E5" s="59"/>
      <c r="F5" s="57"/>
      <c r="G5" s="58"/>
      <c r="H5" s="59">
        <v>5</v>
      </c>
      <c r="I5" s="60" t="str">
        <f>IF(H5&gt;J5,"○",IF(H5&lt;J5,"×",IF(H5=J5,"△")))</f>
        <v>△</v>
      </c>
      <c r="J5" s="61">
        <v>5</v>
      </c>
      <c r="K5" s="62">
        <f>IF(B5&gt;D5,"1","0")+IF(H5&gt;J5,"1","0")</f>
        <v>0</v>
      </c>
      <c r="L5" s="62">
        <f>IF(D5&gt;B5,"1","0")+IF(J5&gt;H5,"1","0")</f>
        <v>1</v>
      </c>
      <c r="M5" s="62">
        <f>IF(B5=D5,"1","0")+IF(H5=J5,"1","0")</f>
        <v>1</v>
      </c>
      <c r="N5" s="65">
        <f>B5+H5</f>
        <v>12</v>
      </c>
      <c r="O5" s="65">
        <f>D5+J5</f>
        <v>14</v>
      </c>
      <c r="P5" s="63">
        <f>N5-O5</f>
        <v>-2</v>
      </c>
      <c r="Q5" s="64">
        <f>(K5*3)+M5</f>
        <v>1</v>
      </c>
      <c r="R5" s="50">
        <v>3</v>
      </c>
    </row>
    <row r="6" spans="1:18" ht="49.5" customHeight="1" thickBot="1">
      <c r="A6" s="124" t="s">
        <v>110</v>
      </c>
      <c r="B6" s="66">
        <f>J4</f>
        <v>5</v>
      </c>
      <c r="C6" s="67" t="str">
        <f>IF(B6&gt;D6,"○",IF(B6&lt;D6,"×",IF(B6=D6,"△")))</f>
        <v>△</v>
      </c>
      <c r="D6" s="68">
        <f>H4</f>
        <v>5</v>
      </c>
      <c r="E6" s="69">
        <f>J5</f>
        <v>5</v>
      </c>
      <c r="F6" s="70" t="str">
        <f>IF(E6&gt;G6,"○",IF(E6&lt;G6,"×",IF(E6=G6,"△")))</f>
        <v>△</v>
      </c>
      <c r="G6" s="68">
        <f>H5</f>
        <v>5</v>
      </c>
      <c r="H6" s="69"/>
      <c r="I6" s="71"/>
      <c r="J6" s="72"/>
      <c r="K6" s="73">
        <f>IF(E6&gt;G6,"1","0")+IF(B6&gt;D6,"1","0")</f>
        <v>0</v>
      </c>
      <c r="L6" s="73">
        <f>IF(G6&gt;G6,"1","0")+IF(D6&gt;B6,"1","0")</f>
        <v>0</v>
      </c>
      <c r="M6" s="73">
        <f>IF(E6=G6,"1","0")+IF(B6=D6,"1","0")</f>
        <v>2</v>
      </c>
      <c r="N6" s="74">
        <f>B6+G6</f>
        <v>10</v>
      </c>
      <c r="O6" s="74">
        <f>D6+G6</f>
        <v>10</v>
      </c>
      <c r="P6" s="75">
        <f>N6-O6</f>
        <v>0</v>
      </c>
      <c r="Q6" s="76">
        <f>(K6*3)+M6</f>
        <v>2</v>
      </c>
      <c r="R6" s="51">
        <v>2</v>
      </c>
    </row>
    <row r="7" spans="1:23" ht="9" customHeight="1" thickBot="1">
      <c r="A7" s="78"/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3"/>
      <c r="R7" s="53"/>
      <c r="S7" s="52"/>
      <c r="T7" s="52"/>
      <c r="U7" s="52"/>
      <c r="V7" s="52"/>
      <c r="W7" s="52"/>
    </row>
    <row r="8" spans="1:23" ht="49.5" customHeight="1" thickBot="1">
      <c r="A8" s="37" t="s">
        <v>79</v>
      </c>
      <c r="B8" s="173" t="str">
        <f>A9</f>
        <v>蘇鉄</v>
      </c>
      <c r="C8" s="173"/>
      <c r="D8" s="174"/>
      <c r="E8" s="175" t="str">
        <f>A10</f>
        <v>またたび</v>
      </c>
      <c r="F8" s="173"/>
      <c r="G8" s="174"/>
      <c r="H8" s="175" t="str">
        <f>A11</f>
        <v>MISTRAL</v>
      </c>
      <c r="I8" s="173"/>
      <c r="J8" s="173"/>
      <c r="K8" s="47" t="s">
        <v>71</v>
      </c>
      <c r="L8" s="47" t="s">
        <v>72</v>
      </c>
      <c r="M8" s="47" t="s">
        <v>73</v>
      </c>
      <c r="N8" s="47" t="s">
        <v>74</v>
      </c>
      <c r="O8" s="47" t="s">
        <v>75</v>
      </c>
      <c r="P8" s="47" t="s">
        <v>76</v>
      </c>
      <c r="Q8" s="38" t="s">
        <v>77</v>
      </c>
      <c r="R8" s="48" t="s">
        <v>78</v>
      </c>
      <c r="S8" s="52"/>
      <c r="T8" s="52"/>
      <c r="U8" s="52"/>
      <c r="V8" s="52"/>
      <c r="W8" s="52"/>
    </row>
    <row r="9" spans="1:23" ht="49.5" customHeight="1" thickTop="1">
      <c r="A9" s="44" t="s">
        <v>111</v>
      </c>
      <c r="B9" s="56"/>
      <c r="C9" s="57"/>
      <c r="D9" s="58"/>
      <c r="E9" s="59">
        <v>0</v>
      </c>
      <c r="F9" s="60" t="str">
        <f>IF(E9&gt;G9,"○",IF(E9&lt;G9,"×",IF(E9=G9,"△")))</f>
        <v>×</v>
      </c>
      <c r="G9" s="58">
        <v>14</v>
      </c>
      <c r="H9" s="59">
        <v>0</v>
      </c>
      <c r="I9" s="60" t="str">
        <f>IF(H9&gt;J9,"○",IF(H9&lt;J9,"×",IF(H9=J9,"△")))</f>
        <v>×</v>
      </c>
      <c r="J9" s="61">
        <v>15</v>
      </c>
      <c r="K9" s="62">
        <f>IF(E9&gt;G9,"1","0")+IF(H9&gt;J9,"1","0")</f>
        <v>0</v>
      </c>
      <c r="L9" s="62">
        <f>IF(G9&gt;G9,"1","0")+IF(J9&gt;H9,"1","0")</f>
        <v>1</v>
      </c>
      <c r="M9" s="62">
        <f>IF(E9=G9,"1","0")+IF(H9=J9,"1","0")</f>
        <v>0</v>
      </c>
      <c r="N9" s="63">
        <f>G9+H9</f>
        <v>14</v>
      </c>
      <c r="O9" s="63">
        <f>G9+J9</f>
        <v>29</v>
      </c>
      <c r="P9" s="63">
        <f>N9-O9</f>
        <v>-15</v>
      </c>
      <c r="Q9" s="64">
        <f>(K9*3)+M9</f>
        <v>0</v>
      </c>
      <c r="R9" s="49">
        <v>3</v>
      </c>
      <c r="S9" s="52"/>
      <c r="T9" s="52"/>
      <c r="U9" s="52"/>
      <c r="V9" s="52"/>
      <c r="W9" s="52"/>
    </row>
    <row r="10" spans="1:23" ht="49.5" customHeight="1">
      <c r="A10" s="79" t="s">
        <v>112</v>
      </c>
      <c r="B10" s="56">
        <f>G9</f>
        <v>14</v>
      </c>
      <c r="C10" s="60" t="str">
        <f>IF(B10&gt;D10,"○",IF(B10&lt;D10,"×",IF(B10=D10,"△")))</f>
        <v>○</v>
      </c>
      <c r="D10" s="58">
        <f>E9</f>
        <v>0</v>
      </c>
      <c r="E10" s="59"/>
      <c r="F10" s="57"/>
      <c r="G10" s="58"/>
      <c r="H10" s="59">
        <v>6</v>
      </c>
      <c r="I10" s="60" t="str">
        <f>IF(H10&gt;J10,"○",IF(H10&lt;J10,"×",IF(H10=J10,"△")))</f>
        <v>△</v>
      </c>
      <c r="J10" s="61">
        <v>6</v>
      </c>
      <c r="K10" s="62">
        <f>IF(B10&gt;D10,"1","0")+IF(H10&gt;J10,"1","0")</f>
        <v>1</v>
      </c>
      <c r="L10" s="62">
        <f>IF(D10&gt;B10,"1","0")+IF(J10&gt;H10,"1","0")</f>
        <v>0</v>
      </c>
      <c r="M10" s="62">
        <f>IF(B10=D10,"1","0")+IF(H10=J10,"1","0")</f>
        <v>1</v>
      </c>
      <c r="N10" s="65">
        <f>B10+H10</f>
        <v>20</v>
      </c>
      <c r="O10" s="65">
        <f>D10+J10</f>
        <v>6</v>
      </c>
      <c r="P10" s="63">
        <f>N10-O10</f>
        <v>14</v>
      </c>
      <c r="Q10" s="64">
        <f>(K10*3)+M10</f>
        <v>4</v>
      </c>
      <c r="R10" s="50">
        <v>2</v>
      </c>
      <c r="S10" s="52"/>
      <c r="T10" s="52"/>
      <c r="U10" s="52"/>
      <c r="V10" s="52"/>
      <c r="W10" s="52"/>
    </row>
    <row r="11" spans="1:23" ht="49.5" customHeight="1" thickBot="1">
      <c r="A11" s="77" t="s">
        <v>113</v>
      </c>
      <c r="B11" s="66">
        <f>J9</f>
        <v>15</v>
      </c>
      <c r="C11" s="67" t="str">
        <f>IF(B11&gt;D11,"○",IF(B11&lt;D11,"×",IF(B11=D11,"△")))</f>
        <v>○</v>
      </c>
      <c r="D11" s="68">
        <f>H9</f>
        <v>0</v>
      </c>
      <c r="E11" s="69">
        <f>J10</f>
        <v>6</v>
      </c>
      <c r="F11" s="70" t="str">
        <f>IF(E11&gt;G11,"○",IF(E11&lt;G11,"×",IF(E11=G11,"△")))</f>
        <v>△</v>
      </c>
      <c r="G11" s="68">
        <f>H10</f>
        <v>6</v>
      </c>
      <c r="H11" s="69"/>
      <c r="I11" s="71"/>
      <c r="J11" s="72"/>
      <c r="K11" s="73">
        <f>IF(E11&gt;G11,"1","0")+IF(B11&gt;D11,"1","0")</f>
        <v>1</v>
      </c>
      <c r="L11" s="73">
        <f>IF(G11&gt;G11,"1","0")+IF(D11&gt;B11,"1","0")</f>
        <v>0</v>
      </c>
      <c r="M11" s="73">
        <f>IF(E11=G11,"1","0")+IF(B11=D11,"1","0")</f>
        <v>1</v>
      </c>
      <c r="N11" s="74">
        <f>B11+G11</f>
        <v>21</v>
      </c>
      <c r="O11" s="74">
        <f>D11+G11</f>
        <v>6</v>
      </c>
      <c r="P11" s="75">
        <f>N11-O11</f>
        <v>15</v>
      </c>
      <c r="Q11" s="76">
        <f>(K11*3)+M11</f>
        <v>4</v>
      </c>
      <c r="R11" s="51">
        <v>1</v>
      </c>
      <c r="S11" s="52"/>
      <c r="T11" s="52"/>
      <c r="U11" s="52"/>
      <c r="V11" s="52"/>
      <c r="W11" s="52"/>
    </row>
    <row r="12" spans="1:23" ht="9" customHeight="1" thickBot="1">
      <c r="A12" s="78"/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3"/>
      <c r="R12" s="53"/>
      <c r="S12" s="52"/>
      <c r="T12" s="52"/>
      <c r="U12" s="52"/>
      <c r="V12" s="52"/>
      <c r="W12" s="52"/>
    </row>
    <row r="13" spans="1:23" ht="49.5" customHeight="1" thickBot="1">
      <c r="A13" s="37" t="s">
        <v>80</v>
      </c>
      <c r="B13" s="178" t="str">
        <f>A14</f>
        <v>urukuki　dogs</v>
      </c>
      <c r="C13" s="178"/>
      <c r="D13" s="179"/>
      <c r="E13" s="177" t="str">
        <f>A15</f>
        <v>BIG BOMBERS</v>
      </c>
      <c r="F13" s="178"/>
      <c r="G13" s="179"/>
      <c r="H13" s="177" t="str">
        <f>A16</f>
        <v>INTAC 2011</v>
      </c>
      <c r="I13" s="178"/>
      <c r="J13" s="178"/>
      <c r="K13" s="47" t="s">
        <v>71</v>
      </c>
      <c r="L13" s="47" t="s">
        <v>72</v>
      </c>
      <c r="M13" s="47" t="s">
        <v>73</v>
      </c>
      <c r="N13" s="47" t="s">
        <v>74</v>
      </c>
      <c r="O13" s="47" t="s">
        <v>75</v>
      </c>
      <c r="P13" s="47" t="s">
        <v>76</v>
      </c>
      <c r="Q13" s="38" t="s">
        <v>77</v>
      </c>
      <c r="R13" s="48" t="s">
        <v>78</v>
      </c>
      <c r="S13" s="52"/>
      <c r="T13" s="52"/>
      <c r="U13" s="52"/>
      <c r="V13" s="52"/>
      <c r="W13" s="52"/>
    </row>
    <row r="14" spans="1:23" ht="49.5" customHeight="1" thickBot="1" thickTop="1">
      <c r="A14" s="125" t="s">
        <v>114</v>
      </c>
      <c r="B14" s="56"/>
      <c r="C14" s="57"/>
      <c r="D14" s="58"/>
      <c r="E14" s="59">
        <v>8</v>
      </c>
      <c r="F14" s="60" t="str">
        <f>IF(E14&gt;G14,"○",IF(E14&lt;G14,"×",IF(E14=G14,"△")))</f>
        <v>○</v>
      </c>
      <c r="G14" s="58">
        <v>3</v>
      </c>
      <c r="H14" s="59">
        <v>12</v>
      </c>
      <c r="I14" s="60" t="str">
        <f>IF(H14&gt;J14,"○",IF(H14&lt;J14,"×",IF(H14=J14,"△")))</f>
        <v>○</v>
      </c>
      <c r="J14" s="61">
        <v>0</v>
      </c>
      <c r="K14" s="62">
        <f>IF(E14&gt;G14,"1","0")+IF(H14&gt;J14,"1","0")</f>
        <v>2</v>
      </c>
      <c r="L14" s="62">
        <f>IF(G14&gt;G14,"1","0")+IF(J14&gt;H14,"1","0")</f>
        <v>0</v>
      </c>
      <c r="M14" s="62">
        <f>IF(E14=G14,"1","0")+IF(H14=J14,"1","0")</f>
        <v>0</v>
      </c>
      <c r="N14" s="63">
        <f>G14+H14</f>
        <v>15</v>
      </c>
      <c r="O14" s="63">
        <f>G14+J14</f>
        <v>3</v>
      </c>
      <c r="P14" s="63">
        <f>N14-O14</f>
        <v>12</v>
      </c>
      <c r="Q14" s="64">
        <f>(K14*3)+M14</f>
        <v>6</v>
      </c>
      <c r="R14" s="49">
        <v>1</v>
      </c>
      <c r="S14" s="52"/>
      <c r="T14" s="52"/>
      <c r="U14" s="52"/>
      <c r="V14" s="52"/>
      <c r="W14" s="52"/>
    </row>
    <row r="15" spans="1:23" ht="49.5" customHeight="1" thickBot="1" thickTop="1">
      <c r="A15" s="125" t="s">
        <v>102</v>
      </c>
      <c r="B15" s="56">
        <f>G14</f>
        <v>3</v>
      </c>
      <c r="C15" s="60" t="str">
        <f>IF(B15&gt;D15,"○",IF(B15&lt;D15,"×",IF(B15=D15,"△")))</f>
        <v>×</v>
      </c>
      <c r="D15" s="58">
        <f>E14</f>
        <v>8</v>
      </c>
      <c r="E15" s="59"/>
      <c r="F15" s="57"/>
      <c r="G15" s="58"/>
      <c r="H15" s="59">
        <v>5</v>
      </c>
      <c r="I15" s="60" t="str">
        <f>IF(H15&gt;J15,"○",IF(H15&lt;J15,"×",IF(H15=J15,"△")))</f>
        <v>×</v>
      </c>
      <c r="J15" s="61">
        <v>7</v>
      </c>
      <c r="K15" s="62">
        <f>IF(B15&gt;D15,"1","0")+IF(H15&gt;J15,"1","0")</f>
        <v>0</v>
      </c>
      <c r="L15" s="62">
        <f>IF(D15&gt;B15,"1","0")+IF(J15&gt;H15,"1","0")</f>
        <v>2</v>
      </c>
      <c r="M15" s="62">
        <f>IF(B15=D15,"1","0")+IF(H15=J15,"1","0")</f>
        <v>0</v>
      </c>
      <c r="N15" s="65">
        <f>B15+H15</f>
        <v>8</v>
      </c>
      <c r="O15" s="65">
        <f>D15+J15</f>
        <v>15</v>
      </c>
      <c r="P15" s="63">
        <f>N15-O15</f>
        <v>-7</v>
      </c>
      <c r="Q15" s="64">
        <f>(K15*3)+M15</f>
        <v>0</v>
      </c>
      <c r="R15" s="50">
        <v>3</v>
      </c>
      <c r="S15" s="52"/>
      <c r="T15" s="52"/>
      <c r="U15" s="52"/>
      <c r="V15" s="52"/>
      <c r="W15" s="52"/>
    </row>
    <row r="16" spans="1:23" ht="49.5" customHeight="1" thickBot="1" thickTop="1">
      <c r="A16" s="125" t="s">
        <v>115</v>
      </c>
      <c r="B16" s="66">
        <f>J14</f>
        <v>0</v>
      </c>
      <c r="C16" s="67" t="str">
        <f>IF(B16&gt;D16,"○",IF(B16&lt;D16,"×",IF(B16=D16,"△")))</f>
        <v>×</v>
      </c>
      <c r="D16" s="68">
        <f>H14</f>
        <v>12</v>
      </c>
      <c r="E16" s="69">
        <f>J15</f>
        <v>7</v>
      </c>
      <c r="F16" s="70" t="str">
        <f>IF(E16&gt;G16,"○",IF(E16&lt;G16,"×",IF(E16=G16,"△")))</f>
        <v>○</v>
      </c>
      <c r="G16" s="68">
        <f>H15</f>
        <v>5</v>
      </c>
      <c r="H16" s="69"/>
      <c r="I16" s="71"/>
      <c r="J16" s="72"/>
      <c r="K16" s="73">
        <f>IF(E16&gt;G16,"1","0")+IF(B16&gt;D16,"1","0")</f>
        <v>1</v>
      </c>
      <c r="L16" s="73">
        <f>IF(G16&gt;G16,"1","0")+IF(D16&gt;B16,"1","0")</f>
        <v>1</v>
      </c>
      <c r="M16" s="73">
        <f>IF(E16=G16,"1","0")+IF(B16=D16,"1","0")</f>
        <v>0</v>
      </c>
      <c r="N16" s="74">
        <f>B16+G16</f>
        <v>5</v>
      </c>
      <c r="O16" s="74">
        <f>D16+G16</f>
        <v>17</v>
      </c>
      <c r="P16" s="75">
        <f>N16-O16</f>
        <v>-12</v>
      </c>
      <c r="Q16" s="76">
        <f>(K16*3)+M16</f>
        <v>3</v>
      </c>
      <c r="R16" s="51">
        <v>2</v>
      </c>
      <c r="S16" s="52"/>
      <c r="T16" s="52"/>
      <c r="U16" s="52"/>
      <c r="V16" s="52"/>
      <c r="W16" s="52"/>
    </row>
    <row r="17" spans="1:23" ht="9" customHeight="1" thickBot="1">
      <c r="A17" s="78"/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3"/>
      <c r="R17" s="53"/>
      <c r="S17" s="52"/>
      <c r="T17" s="52"/>
      <c r="U17" s="52"/>
      <c r="V17" s="52"/>
      <c r="W17" s="52"/>
    </row>
    <row r="18" spans="1:23" ht="49.5" customHeight="1" thickBot="1">
      <c r="A18" s="37" t="s">
        <v>81</v>
      </c>
      <c r="B18" s="173" t="str">
        <f>A19</f>
        <v>ぶうがあず</v>
      </c>
      <c r="C18" s="173"/>
      <c r="D18" s="174"/>
      <c r="E18" s="177" t="str">
        <f>A20</f>
        <v>府中ペイトリオッツ</v>
      </c>
      <c r="F18" s="178"/>
      <c r="G18" s="179"/>
      <c r="H18" s="175" t="str">
        <f>A21</f>
        <v>ぶうがあず</v>
      </c>
      <c r="I18" s="173"/>
      <c r="J18" s="173"/>
      <c r="K18" s="47" t="s">
        <v>71</v>
      </c>
      <c r="L18" s="47" t="s">
        <v>72</v>
      </c>
      <c r="M18" s="47" t="s">
        <v>73</v>
      </c>
      <c r="N18" s="47" t="s">
        <v>74</v>
      </c>
      <c r="O18" s="47" t="s">
        <v>75</v>
      </c>
      <c r="P18" s="47" t="s">
        <v>76</v>
      </c>
      <c r="Q18" s="38" t="s">
        <v>77</v>
      </c>
      <c r="R18" s="48" t="s">
        <v>78</v>
      </c>
      <c r="S18" s="52"/>
      <c r="T18" s="52"/>
      <c r="U18" s="52"/>
      <c r="V18" s="52"/>
      <c r="W18" s="52"/>
    </row>
    <row r="19" spans="1:23" ht="49.5" customHeight="1" thickTop="1">
      <c r="A19" s="43" t="s">
        <v>101</v>
      </c>
      <c r="B19" s="56"/>
      <c r="C19" s="57"/>
      <c r="D19" s="58"/>
      <c r="E19" s="59">
        <v>7</v>
      </c>
      <c r="F19" s="60" t="str">
        <f>IF(E19&gt;G19,"○",IF(E19&lt;G19,"×",IF(E19=G19,"△")))</f>
        <v>×</v>
      </c>
      <c r="G19" s="58">
        <v>10</v>
      </c>
      <c r="H19" s="59">
        <v>11</v>
      </c>
      <c r="I19" s="60" t="str">
        <f>IF(H19&gt;J19,"○",IF(H19&lt;J19,"×",IF(H19=J19,"△")))</f>
        <v>○</v>
      </c>
      <c r="J19" s="61">
        <v>2</v>
      </c>
      <c r="K19" s="62">
        <f>IF(E19&gt;G19,"1","0")+IF(H19&gt;J19,"1","0")</f>
        <v>1</v>
      </c>
      <c r="L19" s="62">
        <f>IF(G19&gt;G19,"1","0")+IF(J19&gt;H19,"1","0")</f>
        <v>0</v>
      </c>
      <c r="M19" s="62">
        <f>IF(E19=G19,"1","0")+IF(H19=J19,"1","0")</f>
        <v>0</v>
      </c>
      <c r="N19" s="63">
        <f>G19+H19</f>
        <v>21</v>
      </c>
      <c r="O19" s="63">
        <f>G19+J19</f>
        <v>12</v>
      </c>
      <c r="P19" s="63">
        <f>N19-O19</f>
        <v>9</v>
      </c>
      <c r="Q19" s="64">
        <f>(K19*3)+M19</f>
        <v>3</v>
      </c>
      <c r="R19" s="49">
        <v>2</v>
      </c>
      <c r="S19" s="52"/>
      <c r="T19" s="52"/>
      <c r="U19" s="52"/>
      <c r="V19" s="52"/>
      <c r="W19" s="52"/>
    </row>
    <row r="20" spans="1:23" ht="49.5" customHeight="1">
      <c r="A20" s="123" t="s">
        <v>116</v>
      </c>
      <c r="B20" s="56">
        <f>G19</f>
        <v>10</v>
      </c>
      <c r="C20" s="60" t="str">
        <f>IF(B20&gt;D20,"○",IF(B20&lt;D20,"×",IF(B20=D20,"△")))</f>
        <v>○</v>
      </c>
      <c r="D20" s="58">
        <f>E19</f>
        <v>7</v>
      </c>
      <c r="E20" s="59"/>
      <c r="F20" s="57"/>
      <c r="G20" s="58"/>
      <c r="H20" s="59">
        <v>11</v>
      </c>
      <c r="I20" s="60" t="str">
        <f>IF(H20&gt;J20,"○",IF(H20&lt;J20,"×",IF(H20=J20,"△")))</f>
        <v>○</v>
      </c>
      <c r="J20" s="61">
        <v>2</v>
      </c>
      <c r="K20" s="62">
        <f>IF(B20&gt;D20,"1","0")+IF(H20&gt;J20,"1","0")</f>
        <v>2</v>
      </c>
      <c r="L20" s="62">
        <f>IF(D20&gt;B20,"1","0")+IF(J20&gt;H20,"1","0")</f>
        <v>0</v>
      </c>
      <c r="M20" s="62">
        <f>IF(B20=D20,"1","0")+IF(H20=J20,"1","0")</f>
        <v>0</v>
      </c>
      <c r="N20" s="65">
        <f>B20+H20</f>
        <v>21</v>
      </c>
      <c r="O20" s="65">
        <f>D20+J20</f>
        <v>9</v>
      </c>
      <c r="P20" s="63">
        <f>N20-O20</f>
        <v>12</v>
      </c>
      <c r="Q20" s="64">
        <f>(K20*3)+M20</f>
        <v>6</v>
      </c>
      <c r="R20" s="50">
        <v>1</v>
      </c>
      <c r="S20" s="52"/>
      <c r="T20" s="52"/>
      <c r="U20" s="52"/>
      <c r="V20" s="52"/>
      <c r="W20" s="52"/>
    </row>
    <row r="21" spans="1:23" ht="49.5" customHeight="1" thickBot="1">
      <c r="A21" s="77" t="s">
        <v>101</v>
      </c>
      <c r="B21" s="66">
        <f>J19</f>
        <v>2</v>
      </c>
      <c r="C21" s="67" t="str">
        <f>IF(B21&gt;D21,"○",IF(B21&lt;D21,"×",IF(B21=D21,"△")))</f>
        <v>×</v>
      </c>
      <c r="D21" s="68">
        <f>H19</f>
        <v>11</v>
      </c>
      <c r="E21" s="69">
        <f>J20</f>
        <v>2</v>
      </c>
      <c r="F21" s="70" t="str">
        <f>IF(E21&gt;G21,"○",IF(E21&lt;G21,"×",IF(E21=G21,"△")))</f>
        <v>×</v>
      </c>
      <c r="G21" s="68">
        <f>H20</f>
        <v>11</v>
      </c>
      <c r="H21" s="69"/>
      <c r="I21" s="71"/>
      <c r="J21" s="72"/>
      <c r="K21" s="73">
        <f>IF(E21&gt;G21,"1","0")+IF(B21&gt;D21,"1","0")</f>
        <v>0</v>
      </c>
      <c r="L21" s="73">
        <f>IF(G21&gt;G21,"1","0")+IF(D21&gt;B21,"1","0")</f>
        <v>1</v>
      </c>
      <c r="M21" s="73">
        <f>IF(E21=G21,"1","0")+IF(B21=D21,"1","0")</f>
        <v>0</v>
      </c>
      <c r="N21" s="74">
        <f>B21+G21</f>
        <v>13</v>
      </c>
      <c r="O21" s="74">
        <f>D21+G21</f>
        <v>22</v>
      </c>
      <c r="P21" s="75">
        <f>N21-O21</f>
        <v>-9</v>
      </c>
      <c r="Q21" s="76">
        <f>(K21*3)+M21</f>
        <v>0</v>
      </c>
      <c r="R21" s="51">
        <v>3</v>
      </c>
      <c r="S21" s="52"/>
      <c r="T21" s="52"/>
      <c r="U21" s="52"/>
      <c r="V21" s="52"/>
      <c r="W21" s="52"/>
    </row>
    <row r="22" spans="1:23" ht="9" customHeight="1" thickBot="1">
      <c r="A22" s="78"/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3"/>
      <c r="R22" s="53"/>
      <c r="S22" s="52"/>
      <c r="T22" s="52"/>
      <c r="U22" s="52"/>
      <c r="V22" s="52"/>
      <c r="W22" s="52"/>
    </row>
    <row r="23" spans="1:20" ht="49.5" customHeight="1" thickBot="1">
      <c r="A23" s="37" t="s">
        <v>82</v>
      </c>
      <c r="B23" s="178" t="str">
        <f>A24</f>
        <v>ベッカムに恋して</v>
      </c>
      <c r="C23" s="178"/>
      <c r="D23" s="179"/>
      <c r="E23" s="175" t="str">
        <f>A25</f>
        <v>celeb_k2</v>
      </c>
      <c r="F23" s="173"/>
      <c r="G23" s="174"/>
      <c r="H23" s="177" t="str">
        <f>A26</f>
        <v>螳螂男と牛娘</v>
      </c>
      <c r="I23" s="178"/>
      <c r="J23" s="178"/>
      <c r="K23" s="47" t="s">
        <v>71</v>
      </c>
      <c r="L23" s="47" t="s">
        <v>72</v>
      </c>
      <c r="M23" s="47" t="s">
        <v>73</v>
      </c>
      <c r="N23" s="47" t="s">
        <v>74</v>
      </c>
      <c r="O23" s="47" t="s">
        <v>75</v>
      </c>
      <c r="P23" s="47" t="s">
        <v>76</v>
      </c>
      <c r="Q23" s="38" t="s">
        <v>77</v>
      </c>
      <c r="R23" s="48" t="s">
        <v>78</v>
      </c>
      <c r="S23" s="52"/>
      <c r="T23" s="52"/>
    </row>
    <row r="24" spans="1:20" ht="49.5" customHeight="1" thickTop="1">
      <c r="A24" s="125" t="s">
        <v>117</v>
      </c>
      <c r="B24" s="56"/>
      <c r="C24" s="57"/>
      <c r="D24" s="58"/>
      <c r="E24" s="59">
        <v>7</v>
      </c>
      <c r="F24" s="60" t="str">
        <f>IF(E24&gt;G24,"○",IF(E24&lt;G24,"×",IF(E24=G24,"△")))</f>
        <v>○</v>
      </c>
      <c r="G24" s="58">
        <v>5</v>
      </c>
      <c r="H24" s="59">
        <v>10</v>
      </c>
      <c r="I24" s="60" t="str">
        <f>IF(H24&gt;J24,"○",IF(H24&lt;J24,"×",IF(H24=J24,"△")))</f>
        <v>○</v>
      </c>
      <c r="J24" s="61">
        <v>5</v>
      </c>
      <c r="K24" s="62">
        <f>IF(E24&gt;G24,"1","0")+IF(H24&gt;J24,"1","0")</f>
        <v>2</v>
      </c>
      <c r="L24" s="62">
        <f>IF(G24&gt;G24,"1","0")+IF(J24&gt;H24,"1","0")</f>
        <v>0</v>
      </c>
      <c r="M24" s="62">
        <f>IF(E24=G24,"1","0")+IF(H24=J24,"1","0")</f>
        <v>0</v>
      </c>
      <c r="N24" s="63">
        <f>G24+H24</f>
        <v>15</v>
      </c>
      <c r="O24" s="63">
        <f>G24+J24</f>
        <v>10</v>
      </c>
      <c r="P24" s="63">
        <f>N24-O24</f>
        <v>5</v>
      </c>
      <c r="Q24" s="64">
        <f>(K24*3)+M24</f>
        <v>6</v>
      </c>
      <c r="R24" s="49">
        <v>1</v>
      </c>
      <c r="S24" s="52"/>
      <c r="T24" s="52"/>
    </row>
    <row r="25" spans="1:20" ht="49.5" customHeight="1">
      <c r="A25" s="79" t="s">
        <v>118</v>
      </c>
      <c r="B25" s="56">
        <f>G24</f>
        <v>5</v>
      </c>
      <c r="C25" s="60" t="str">
        <f>IF(B25&gt;D25,"○",IF(B25&lt;D25,"×",IF(B25=D25,"△")))</f>
        <v>×</v>
      </c>
      <c r="D25" s="58">
        <f>E24</f>
        <v>7</v>
      </c>
      <c r="E25" s="59"/>
      <c r="F25" s="57"/>
      <c r="G25" s="58"/>
      <c r="H25" s="59">
        <v>3</v>
      </c>
      <c r="I25" s="60" t="str">
        <f>IF(H25&gt;J25,"○",IF(H25&lt;J25,"×",IF(H25=J25,"△")))</f>
        <v>×</v>
      </c>
      <c r="J25" s="61">
        <v>14</v>
      </c>
      <c r="K25" s="62">
        <f>IF(B25&gt;D25,"1","0")+IF(H25&gt;J25,"1","0")</f>
        <v>0</v>
      </c>
      <c r="L25" s="62">
        <f>IF(D25&gt;B25,"1","0")+IF(J25&gt;H25,"1","0")</f>
        <v>2</v>
      </c>
      <c r="M25" s="62">
        <f>IF(B25=D25,"1","0")+IF(H25=J25,"1","0")</f>
        <v>0</v>
      </c>
      <c r="N25" s="65">
        <f>B25+H25</f>
        <v>8</v>
      </c>
      <c r="O25" s="65">
        <f>D25+J25</f>
        <v>21</v>
      </c>
      <c r="P25" s="63">
        <f>N25-O25</f>
        <v>-13</v>
      </c>
      <c r="Q25" s="64">
        <f>(K25*3)+M25</f>
        <v>0</v>
      </c>
      <c r="R25" s="50">
        <v>2</v>
      </c>
      <c r="S25" s="52"/>
      <c r="T25" s="52"/>
    </row>
    <row r="26" spans="1:18" ht="49.5" customHeight="1" thickBot="1">
      <c r="A26" s="124" t="s">
        <v>105</v>
      </c>
      <c r="B26" s="66">
        <f>J24</f>
        <v>5</v>
      </c>
      <c r="C26" s="67" t="str">
        <f>IF(B26&gt;D26,"○",IF(B26&lt;D26,"×",IF(B26=D26,"△")))</f>
        <v>×</v>
      </c>
      <c r="D26" s="68">
        <f>H24</f>
        <v>10</v>
      </c>
      <c r="E26" s="69">
        <f>J25</f>
        <v>14</v>
      </c>
      <c r="F26" s="70" t="str">
        <f>IF(E26&gt;G26,"○",IF(E26&lt;G26,"×",IF(E26=G26,"△")))</f>
        <v>○</v>
      </c>
      <c r="G26" s="68">
        <f>H25</f>
        <v>3</v>
      </c>
      <c r="H26" s="69"/>
      <c r="I26" s="71"/>
      <c r="J26" s="72"/>
      <c r="K26" s="73">
        <f>IF(E26&gt;G26,"1","0")+IF(B26&gt;D26,"1","0")</f>
        <v>1</v>
      </c>
      <c r="L26" s="73">
        <f>IF(G26&gt;G26,"1","0")+IF(D26&gt;B26,"1","0")</f>
        <v>1</v>
      </c>
      <c r="M26" s="73">
        <f>IF(E26=G26,"1","0")+IF(B26=D26,"1","0")</f>
        <v>0</v>
      </c>
      <c r="N26" s="74">
        <f>B26+G26</f>
        <v>8</v>
      </c>
      <c r="O26" s="74">
        <f>D26+G26</f>
        <v>13</v>
      </c>
      <c r="P26" s="75">
        <f>N26-O26</f>
        <v>-5</v>
      </c>
      <c r="Q26" s="76">
        <f>(K26*3)+M26</f>
        <v>3</v>
      </c>
      <c r="R26" s="51">
        <v>3</v>
      </c>
    </row>
    <row r="27" ht="9" customHeight="1" thickBot="1"/>
    <row r="28" spans="1:22" ht="49.5" customHeight="1" thickBot="1">
      <c r="A28" s="37" t="s">
        <v>83</v>
      </c>
      <c r="B28" s="173" t="str">
        <f>A29</f>
        <v>TKM</v>
      </c>
      <c r="C28" s="173"/>
      <c r="D28" s="174"/>
      <c r="E28" s="175" t="str">
        <f>A30</f>
        <v>DISPA</v>
      </c>
      <c r="F28" s="173"/>
      <c r="G28" s="174"/>
      <c r="H28" s="177" t="str">
        <f>A31</f>
        <v>獨協大学WAFT!</v>
      </c>
      <c r="I28" s="178"/>
      <c r="J28" s="178"/>
      <c r="K28" s="47" t="s">
        <v>71</v>
      </c>
      <c r="L28" s="47" t="s">
        <v>72</v>
      </c>
      <c r="M28" s="47" t="s">
        <v>73</v>
      </c>
      <c r="N28" s="47" t="s">
        <v>74</v>
      </c>
      <c r="O28" s="47" t="s">
        <v>75</v>
      </c>
      <c r="P28" s="47" t="s">
        <v>76</v>
      </c>
      <c r="Q28" s="38" t="s">
        <v>77</v>
      </c>
      <c r="R28" s="48" t="s">
        <v>78</v>
      </c>
      <c r="S28" s="52"/>
      <c r="T28" s="52"/>
      <c r="U28" s="52"/>
      <c r="V28" s="54"/>
    </row>
    <row r="29" spans="1:22" ht="49.5" customHeight="1" thickTop="1">
      <c r="A29" s="126" t="s">
        <v>103</v>
      </c>
      <c r="B29" s="56"/>
      <c r="C29" s="57"/>
      <c r="D29" s="58"/>
      <c r="E29" s="59">
        <v>12</v>
      </c>
      <c r="F29" s="60" t="str">
        <f>IF(E29&gt;G29,"○",IF(E29&lt;G29,"×",IF(E29=G29,"△")))</f>
        <v>○</v>
      </c>
      <c r="G29" s="58">
        <v>2</v>
      </c>
      <c r="H29" s="59">
        <v>5</v>
      </c>
      <c r="I29" s="60" t="str">
        <f>IF(H29&gt;J29,"○",IF(H29&lt;J29,"×",IF(H29=J29,"△")))</f>
        <v>△</v>
      </c>
      <c r="J29" s="61">
        <v>5</v>
      </c>
      <c r="K29" s="62">
        <f>IF(E29&gt;G29,"1","0")+IF(H29&gt;J29,"1","0")</f>
        <v>1</v>
      </c>
      <c r="L29" s="62">
        <f>IF(G29&gt;G29,"1","0")+IF(J29&gt;H29,"1","0")</f>
        <v>0</v>
      </c>
      <c r="M29" s="62">
        <f>IF(E29=G29,"1","0")+IF(H29=J29,"1","0")</f>
        <v>1</v>
      </c>
      <c r="N29" s="63">
        <f>G29+H29</f>
        <v>7</v>
      </c>
      <c r="O29" s="63">
        <f>G29+J29</f>
        <v>7</v>
      </c>
      <c r="P29" s="63">
        <f>N29-O29</f>
        <v>0</v>
      </c>
      <c r="Q29" s="64">
        <f>(K29*3)+M29</f>
        <v>4</v>
      </c>
      <c r="R29" s="49">
        <v>2</v>
      </c>
      <c r="S29" s="52"/>
      <c r="T29" s="52"/>
      <c r="U29" s="52"/>
      <c r="V29" s="54"/>
    </row>
    <row r="30" spans="1:22" ht="49.5" customHeight="1">
      <c r="A30" s="83" t="s">
        <v>100</v>
      </c>
      <c r="B30" s="56">
        <f>G29</f>
        <v>2</v>
      </c>
      <c r="C30" s="60" t="str">
        <f>IF(B30&gt;D30,"○",IF(B30&lt;D30,"×",IF(B30=D30,"△")))</f>
        <v>×</v>
      </c>
      <c r="D30" s="58">
        <f>E29</f>
        <v>12</v>
      </c>
      <c r="E30" s="59"/>
      <c r="F30" s="57"/>
      <c r="G30" s="58"/>
      <c r="H30" s="59">
        <v>3</v>
      </c>
      <c r="I30" s="60" t="str">
        <f>IF(H30&gt;J30,"○",IF(H30&lt;J30,"×",IF(H30=J30,"△")))</f>
        <v>×</v>
      </c>
      <c r="J30" s="61">
        <v>14</v>
      </c>
      <c r="K30" s="62">
        <f>IF(B30&gt;D30,"1","0")+IF(H30&gt;J30,"1","0")</f>
        <v>0</v>
      </c>
      <c r="L30" s="62">
        <f>IF(D30&gt;B30,"1","0")+IF(J30&gt;H30,"1","0")</f>
        <v>2</v>
      </c>
      <c r="M30" s="62">
        <f>IF(B30=D30,"1","0")+IF(H30=J30,"1","0")</f>
        <v>0</v>
      </c>
      <c r="N30" s="65">
        <f>B30+H30</f>
        <v>5</v>
      </c>
      <c r="O30" s="65">
        <f>D30+J30</f>
        <v>26</v>
      </c>
      <c r="P30" s="63">
        <f>N30-O30</f>
        <v>-21</v>
      </c>
      <c r="Q30" s="64">
        <f>(K30*3)+M30</f>
        <v>0</v>
      </c>
      <c r="R30" s="50">
        <v>3</v>
      </c>
      <c r="S30" s="54"/>
      <c r="T30" s="54"/>
      <c r="U30" s="54"/>
      <c r="V30" s="54"/>
    </row>
    <row r="31" spans="1:22" ht="49.5" customHeight="1" thickBot="1">
      <c r="A31" s="124" t="s">
        <v>119</v>
      </c>
      <c r="B31" s="66">
        <f>J29</f>
        <v>5</v>
      </c>
      <c r="C31" s="67" t="str">
        <f>IF(B31&gt;D31,"○",IF(B31&lt;D31,"×",IF(B31=D31,"△")))</f>
        <v>△</v>
      </c>
      <c r="D31" s="68">
        <f>H29</f>
        <v>5</v>
      </c>
      <c r="E31" s="69">
        <f>J30</f>
        <v>14</v>
      </c>
      <c r="F31" s="70" t="str">
        <f>IF(E31&gt;G31,"○",IF(E31&lt;G31,"×",IF(E31=G31,"△")))</f>
        <v>○</v>
      </c>
      <c r="G31" s="68">
        <f>H30</f>
        <v>3</v>
      </c>
      <c r="H31" s="69"/>
      <c r="I31" s="71"/>
      <c r="J31" s="72"/>
      <c r="K31" s="73">
        <f>IF(E31&gt;G31,"1","0")+IF(B31&gt;D31,"1","0")</f>
        <v>1</v>
      </c>
      <c r="L31" s="73">
        <f>IF(G31&gt;G31,"1","0")+IF(D31&gt;B31,"1","0")</f>
        <v>0</v>
      </c>
      <c r="M31" s="73">
        <f>IF(E31=G31,"1","0")+IF(B31=D31,"1","0")</f>
        <v>1</v>
      </c>
      <c r="N31" s="74">
        <f>B31+G31</f>
        <v>8</v>
      </c>
      <c r="O31" s="74">
        <f>D31+G31</f>
        <v>8</v>
      </c>
      <c r="P31" s="75">
        <f>N31-O31</f>
        <v>0</v>
      </c>
      <c r="Q31" s="76">
        <f>(K31*3)+M31</f>
        <v>4</v>
      </c>
      <c r="R31" s="51">
        <v>1</v>
      </c>
      <c r="S31" s="52"/>
      <c r="T31" s="52"/>
      <c r="U31" s="52"/>
      <c r="V31" s="54"/>
    </row>
    <row r="32" spans="1:22" ht="24.75" customHeight="1" thickBot="1">
      <c r="A32" s="81"/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3"/>
      <c r="R32" s="53"/>
      <c r="S32" s="52"/>
      <c r="T32" s="52"/>
      <c r="U32" s="52"/>
      <c r="V32" s="54"/>
    </row>
    <row r="33" spans="1:22" ht="49.5" customHeight="1" thickBot="1">
      <c r="A33" s="37" t="s">
        <v>84</v>
      </c>
      <c r="B33" s="173" t="str">
        <f>A34</f>
        <v>BB団</v>
      </c>
      <c r="C33" s="173"/>
      <c r="D33" s="174"/>
      <c r="E33" s="175" t="str">
        <f>A35</f>
        <v>ふかひれ</v>
      </c>
      <c r="F33" s="173"/>
      <c r="G33" s="174"/>
      <c r="H33" s="177" t="str">
        <f>A36</f>
        <v>urukuki　hampsters</v>
      </c>
      <c r="I33" s="178"/>
      <c r="J33" s="178"/>
      <c r="K33" s="47" t="s">
        <v>71</v>
      </c>
      <c r="L33" s="47" t="s">
        <v>72</v>
      </c>
      <c r="M33" s="47" t="s">
        <v>73</v>
      </c>
      <c r="N33" s="47" t="s">
        <v>74</v>
      </c>
      <c r="O33" s="47" t="s">
        <v>75</v>
      </c>
      <c r="P33" s="47" t="s">
        <v>76</v>
      </c>
      <c r="Q33" s="38" t="s">
        <v>77</v>
      </c>
      <c r="R33" s="48" t="s">
        <v>78</v>
      </c>
      <c r="S33" s="52"/>
      <c r="T33" s="52"/>
      <c r="U33" s="52"/>
      <c r="V33" s="54"/>
    </row>
    <row r="34" spans="1:22" ht="49.5" customHeight="1" thickTop="1">
      <c r="A34" s="44" t="s">
        <v>104</v>
      </c>
      <c r="B34" s="56"/>
      <c r="C34" s="57"/>
      <c r="D34" s="58"/>
      <c r="E34" s="59">
        <v>2</v>
      </c>
      <c r="F34" s="60" t="str">
        <f>IF(E34&gt;G34,"○",IF(E34&lt;G34,"×",IF(E34=G34,"△")))</f>
        <v>×</v>
      </c>
      <c r="G34" s="58">
        <v>11</v>
      </c>
      <c r="H34" s="59">
        <v>3</v>
      </c>
      <c r="I34" s="60" t="str">
        <f>IF(H34&gt;J34,"○",IF(H34&lt;J34,"×",IF(H34=J34,"△")))</f>
        <v>×</v>
      </c>
      <c r="J34" s="61">
        <v>9</v>
      </c>
      <c r="K34" s="62">
        <f>IF(E34&gt;G34,"1","0")+IF(H34&gt;J34,"1","0")</f>
        <v>0</v>
      </c>
      <c r="L34" s="62">
        <f>IF(G34&gt;G34,"1","0")+IF(J34&gt;H34,"1","0")</f>
        <v>1</v>
      </c>
      <c r="M34" s="62">
        <f>IF(E34=G34,"1","0")+IF(H34=J34,"1","0")</f>
        <v>0</v>
      </c>
      <c r="N34" s="63">
        <f>G34+H34</f>
        <v>14</v>
      </c>
      <c r="O34" s="63">
        <f>G34+J34</f>
        <v>20</v>
      </c>
      <c r="P34" s="63">
        <f>N34-O34</f>
        <v>-6</v>
      </c>
      <c r="Q34" s="64">
        <f>(K34*3)+M34</f>
        <v>0</v>
      </c>
      <c r="R34" s="49">
        <v>3</v>
      </c>
      <c r="S34" s="52"/>
      <c r="T34" s="52"/>
      <c r="U34" s="52"/>
      <c r="V34" s="54"/>
    </row>
    <row r="35" spans="1:22" ht="49.5" customHeight="1">
      <c r="A35" s="84" t="s">
        <v>120</v>
      </c>
      <c r="B35" s="56">
        <f>G34</f>
        <v>11</v>
      </c>
      <c r="C35" s="60" t="str">
        <f>IF(B35&gt;D35,"○",IF(B35&lt;D35,"×",IF(B35=D35,"△")))</f>
        <v>○</v>
      </c>
      <c r="D35" s="58">
        <f>E34</f>
        <v>2</v>
      </c>
      <c r="E35" s="59"/>
      <c r="F35" s="57"/>
      <c r="G35" s="58"/>
      <c r="H35" s="59">
        <v>7</v>
      </c>
      <c r="I35" s="60" t="str">
        <f>IF(H35&gt;J35,"○",IF(H35&lt;J35,"×",IF(H35=J35,"△")))</f>
        <v>○</v>
      </c>
      <c r="J35" s="61">
        <v>6</v>
      </c>
      <c r="K35" s="62">
        <f>IF(B35&gt;D35,"1","0")+IF(H35&gt;J35,"1","0")</f>
        <v>2</v>
      </c>
      <c r="L35" s="62">
        <f>IF(D35&gt;B35,"1","0")+IF(J35&gt;H35,"1","0")</f>
        <v>0</v>
      </c>
      <c r="M35" s="62">
        <f>IF(B35=D35,"1","0")+IF(H35=J35,"1","0")</f>
        <v>0</v>
      </c>
      <c r="N35" s="65">
        <f>B35+H35</f>
        <v>18</v>
      </c>
      <c r="O35" s="65">
        <f>D35+J35</f>
        <v>8</v>
      </c>
      <c r="P35" s="63">
        <f>N35-O35</f>
        <v>10</v>
      </c>
      <c r="Q35" s="64">
        <f>(K35*3)+M35</f>
        <v>6</v>
      </c>
      <c r="R35" s="50">
        <v>1</v>
      </c>
      <c r="S35" s="52"/>
      <c r="T35" s="52"/>
      <c r="U35" s="52"/>
      <c r="V35" s="54"/>
    </row>
    <row r="36" spans="1:22" ht="49.5" customHeight="1" thickBot="1">
      <c r="A36" s="127" t="s">
        <v>121</v>
      </c>
      <c r="B36" s="66">
        <f>J34</f>
        <v>9</v>
      </c>
      <c r="C36" s="67" t="str">
        <f>IF(B36&gt;D36,"○",IF(B36&lt;D36,"×",IF(B36=D36,"△")))</f>
        <v>○</v>
      </c>
      <c r="D36" s="68">
        <f>H34</f>
        <v>3</v>
      </c>
      <c r="E36" s="69">
        <f>J35</f>
        <v>6</v>
      </c>
      <c r="F36" s="70" t="str">
        <f>IF(E36&gt;G36,"○",IF(E36&lt;G36,"×",IF(E36=G36,"△")))</f>
        <v>×</v>
      </c>
      <c r="G36" s="68">
        <f>H35</f>
        <v>7</v>
      </c>
      <c r="H36" s="69"/>
      <c r="I36" s="71"/>
      <c r="J36" s="72"/>
      <c r="K36" s="73">
        <f>IF(E36&gt;G36,"1","0")+IF(B36&gt;D36,"1","0")</f>
        <v>1</v>
      </c>
      <c r="L36" s="73">
        <f>IF(G36&gt;G36,"1","0")+IF(D36&gt;B36,"1","0")</f>
        <v>0</v>
      </c>
      <c r="M36" s="73">
        <f>IF(E36=G36,"1","0")+IF(B36=D36,"1","0")</f>
        <v>0</v>
      </c>
      <c r="N36" s="74">
        <f>B36+G36</f>
        <v>16</v>
      </c>
      <c r="O36" s="74">
        <f>D36+G36</f>
        <v>10</v>
      </c>
      <c r="P36" s="75">
        <f>N36-O36</f>
        <v>6</v>
      </c>
      <c r="Q36" s="76">
        <f>(K36*3)+M36</f>
        <v>3</v>
      </c>
      <c r="R36" s="51">
        <v>2</v>
      </c>
      <c r="S36" s="54"/>
      <c r="T36" s="54"/>
      <c r="U36" s="54"/>
      <c r="V36" s="54"/>
    </row>
    <row r="37" spans="1:22" ht="19.5" thickBot="1">
      <c r="A37" s="82"/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5"/>
      <c r="R37" s="55"/>
      <c r="S37" s="54"/>
      <c r="T37" s="54"/>
      <c r="U37" s="54"/>
      <c r="V37" s="54"/>
    </row>
    <row r="38" spans="1:18" ht="49.5" customHeight="1" thickBot="1">
      <c r="A38" s="37" t="s">
        <v>85</v>
      </c>
      <c r="B38" s="173" t="str">
        <f>A39</f>
        <v>SOME　day</v>
      </c>
      <c r="C38" s="173"/>
      <c r="D38" s="174"/>
      <c r="E38" s="175" t="str">
        <f>A40</f>
        <v>うわの空</v>
      </c>
      <c r="F38" s="173"/>
      <c r="G38" s="174"/>
      <c r="H38" s="177" t="str">
        <f>A41</f>
        <v>urukuki　cats</v>
      </c>
      <c r="I38" s="178"/>
      <c r="J38" s="178"/>
      <c r="K38" s="47" t="s">
        <v>71</v>
      </c>
      <c r="L38" s="47" t="s">
        <v>72</v>
      </c>
      <c r="M38" s="47" t="s">
        <v>73</v>
      </c>
      <c r="N38" s="47" t="s">
        <v>74</v>
      </c>
      <c r="O38" s="47" t="s">
        <v>75</v>
      </c>
      <c r="P38" s="47" t="s">
        <v>76</v>
      </c>
      <c r="Q38" s="38" t="s">
        <v>77</v>
      </c>
      <c r="R38" s="48" t="s">
        <v>78</v>
      </c>
    </row>
    <row r="39" spans="1:18" ht="49.5" customHeight="1" thickTop="1">
      <c r="A39" s="44" t="s">
        <v>122</v>
      </c>
      <c r="B39" s="56"/>
      <c r="C39" s="57"/>
      <c r="D39" s="58"/>
      <c r="E39" s="59">
        <v>4</v>
      </c>
      <c r="F39" s="60" t="str">
        <f>IF(E39&gt;G39,"○",IF(E39&lt;G39,"×",IF(E39=G39,"△")))</f>
        <v>×</v>
      </c>
      <c r="G39" s="58">
        <v>6</v>
      </c>
      <c r="H39" s="59">
        <v>1</v>
      </c>
      <c r="I39" s="60" t="str">
        <f>IF(H39&gt;J39,"○",IF(H39&lt;J39,"×",IF(H39=J39,"△")))</f>
        <v>×</v>
      </c>
      <c r="J39" s="61">
        <v>12</v>
      </c>
      <c r="K39" s="62">
        <f>IF(E39&gt;G39,"1","0")+IF(H39&gt;J39,"1","0")</f>
        <v>0</v>
      </c>
      <c r="L39" s="62">
        <f>IF(G39&gt;G39,"1","0")+IF(J39&gt;H39,"1","0")</f>
        <v>1</v>
      </c>
      <c r="M39" s="62">
        <f>IF(E39=G39,"1","0")+IF(H39=J39,"1","0")</f>
        <v>0</v>
      </c>
      <c r="N39" s="63">
        <f>G39+H39</f>
        <v>7</v>
      </c>
      <c r="O39" s="63">
        <f>G39+J39</f>
        <v>18</v>
      </c>
      <c r="P39" s="63">
        <f>N39-O39</f>
        <v>-11</v>
      </c>
      <c r="Q39" s="64">
        <f>(K39*3)+M39</f>
        <v>0</v>
      </c>
      <c r="R39" s="49">
        <v>3</v>
      </c>
    </row>
    <row r="40" spans="1:18" ht="49.5" customHeight="1">
      <c r="A40" s="79" t="s">
        <v>106</v>
      </c>
      <c r="B40" s="56">
        <f>G39</f>
        <v>6</v>
      </c>
      <c r="C40" s="60" t="str">
        <f>IF(B40&gt;D40,"○",IF(B40&lt;D40,"×",IF(B40=D40,"△")))</f>
        <v>○</v>
      </c>
      <c r="D40" s="58">
        <f>E39</f>
        <v>4</v>
      </c>
      <c r="E40" s="59"/>
      <c r="F40" s="57"/>
      <c r="G40" s="58"/>
      <c r="H40" s="59">
        <v>4</v>
      </c>
      <c r="I40" s="60" t="str">
        <f>IF(H40&gt;J40,"○",IF(H40&lt;J40,"×",IF(H40=J40,"△")))</f>
        <v>×</v>
      </c>
      <c r="J40" s="61">
        <v>9</v>
      </c>
      <c r="K40" s="62">
        <f>IF(B40&gt;D40,"1","0")+IF(H40&gt;J40,"1","0")</f>
        <v>1</v>
      </c>
      <c r="L40" s="62">
        <f>IF(D40&gt;B40,"1","0")+IF(J40&gt;H40,"1","0")</f>
        <v>1</v>
      </c>
      <c r="M40" s="62">
        <f>IF(B40=D40,"1","0")+IF(H40=J40,"1","0")</f>
        <v>0</v>
      </c>
      <c r="N40" s="65">
        <f>B40+H40</f>
        <v>10</v>
      </c>
      <c r="O40" s="65">
        <f>D40+J40</f>
        <v>13</v>
      </c>
      <c r="P40" s="63">
        <f>N40-O40</f>
        <v>-3</v>
      </c>
      <c r="Q40" s="64">
        <f>(K40*3)+M40</f>
        <v>3</v>
      </c>
      <c r="R40" s="50">
        <v>2</v>
      </c>
    </row>
    <row r="41" spans="1:18" ht="49.5" customHeight="1" thickBot="1">
      <c r="A41" s="124" t="s">
        <v>123</v>
      </c>
      <c r="B41" s="66">
        <f>J39</f>
        <v>12</v>
      </c>
      <c r="C41" s="67" t="str">
        <f>IF(B41&gt;D41,"○",IF(B41&lt;D41,"×",IF(B41=D41,"△")))</f>
        <v>○</v>
      </c>
      <c r="D41" s="68">
        <f>H39</f>
        <v>1</v>
      </c>
      <c r="E41" s="69">
        <f>J40</f>
        <v>9</v>
      </c>
      <c r="F41" s="70" t="str">
        <f>IF(E41&gt;G41,"○",IF(E41&lt;G41,"×",IF(E41=G41,"△")))</f>
        <v>○</v>
      </c>
      <c r="G41" s="68">
        <f>H40</f>
        <v>4</v>
      </c>
      <c r="H41" s="69"/>
      <c r="I41" s="71"/>
      <c r="J41" s="72"/>
      <c r="K41" s="73">
        <f>IF(E41&gt;G41,"1","0")+IF(B41&gt;D41,"1","0")</f>
        <v>2</v>
      </c>
      <c r="L41" s="73">
        <f>IF(G41&gt;G41,"1","0")+IF(D41&gt;B41,"1","0")</f>
        <v>0</v>
      </c>
      <c r="M41" s="73">
        <f>IF(E41=G41,"1","0")+IF(B41=D41,"1","0")</f>
        <v>0</v>
      </c>
      <c r="N41" s="74">
        <f>B41+G41</f>
        <v>16</v>
      </c>
      <c r="O41" s="74">
        <f>D41+G41</f>
        <v>5</v>
      </c>
      <c r="P41" s="75">
        <f>N41-O41</f>
        <v>11</v>
      </c>
      <c r="Q41" s="76">
        <f>(K41*3)+M41</f>
        <v>6</v>
      </c>
      <c r="R41" s="51">
        <v>1</v>
      </c>
    </row>
  </sheetData>
  <sheetProtection/>
  <mergeCells count="25">
    <mergeCell ref="B33:D33"/>
    <mergeCell ref="E33:G33"/>
    <mergeCell ref="H33:J33"/>
    <mergeCell ref="B38:D38"/>
    <mergeCell ref="E38:G38"/>
    <mergeCell ref="H38:J38"/>
    <mergeCell ref="B23:D23"/>
    <mergeCell ref="E23:G23"/>
    <mergeCell ref="H23:J23"/>
    <mergeCell ref="B28:D28"/>
    <mergeCell ref="E28:G28"/>
    <mergeCell ref="H28:J28"/>
    <mergeCell ref="B13:D13"/>
    <mergeCell ref="E13:G13"/>
    <mergeCell ref="H13:J13"/>
    <mergeCell ref="B18:D18"/>
    <mergeCell ref="E18:G18"/>
    <mergeCell ref="H18:J18"/>
    <mergeCell ref="B8:D8"/>
    <mergeCell ref="E8:G8"/>
    <mergeCell ref="H8:J8"/>
    <mergeCell ref="A1:R1"/>
    <mergeCell ref="B3:D3"/>
    <mergeCell ref="E3:G3"/>
    <mergeCell ref="H3:J3"/>
  </mergeCells>
  <printOptions horizontalCentered="1"/>
  <pageMargins left="0.1968503937007874" right="0.1968503937007874" top="0.31496062992125984" bottom="0.2755905511811024" header="0.1968503937007874" footer="0.196850393700787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57"/>
  <sheetViews>
    <sheetView tabSelected="1" zoomScale="85" zoomScaleNormal="85" zoomScalePageLayoutView="0" workbookViewId="0" topLeftCell="A2">
      <selection activeCell="T56" sqref="T56:AA56"/>
    </sheetView>
  </sheetViews>
  <sheetFormatPr defaultColWidth="9.00390625" defaultRowHeight="13.5"/>
  <cols>
    <col min="1" max="2" width="6.25390625" style="2" customWidth="1"/>
    <col min="3" max="4" width="2.125" style="2" customWidth="1"/>
    <col min="5" max="6" width="6.25390625" style="2" customWidth="1"/>
    <col min="7" max="8" width="2.125" style="2" customWidth="1"/>
    <col min="9" max="10" width="6.25390625" style="2" customWidth="1"/>
    <col min="11" max="12" width="2.125" style="2" customWidth="1"/>
    <col min="13" max="14" width="6.25390625" style="2" customWidth="1"/>
    <col min="15" max="16" width="2.125" style="2" customWidth="1"/>
    <col min="17" max="18" width="6.25390625" style="2" customWidth="1"/>
    <col min="19" max="19" width="2.875" style="2" customWidth="1"/>
    <col min="20" max="20" width="2.125" style="2" customWidth="1"/>
    <col min="21" max="22" width="6.25390625" style="2" customWidth="1"/>
    <col min="23" max="23" width="2.125" style="2" customWidth="1"/>
    <col min="24" max="24" width="2.50390625" style="2" customWidth="1"/>
    <col min="25" max="26" width="6.25390625" style="2" customWidth="1"/>
    <col min="27" max="27" width="2.125" style="2" customWidth="1"/>
    <col min="28" max="28" width="2.50390625" style="2" customWidth="1"/>
    <col min="29" max="30" width="6.25390625" style="2" customWidth="1"/>
    <col min="31" max="32" width="2.375" style="2" customWidth="1"/>
    <col min="33" max="34" width="6.375" style="2" customWidth="1"/>
    <col min="35" max="36" width="1.625" style="2" customWidth="1"/>
    <col min="37" max="38" width="6.25390625" style="2" customWidth="1"/>
    <col min="39" max="40" width="2.125" style="2" customWidth="1"/>
    <col min="41" max="42" width="6.375" style="2" customWidth="1"/>
    <col min="43" max="16384" width="9.00390625" style="2" customWidth="1"/>
  </cols>
  <sheetData>
    <row r="1" spans="1:42" ht="23.25" customHeight="1">
      <c r="A1" s="186" t="s">
        <v>124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186"/>
      <c r="V1" s="186"/>
      <c r="W1" s="186"/>
      <c r="X1" s="186"/>
      <c r="Y1" s="186"/>
      <c r="Z1" s="186"/>
      <c r="AA1" s="186"/>
      <c r="AB1" s="186"/>
      <c r="AC1" s="186"/>
      <c r="AD1" s="186"/>
      <c r="AE1" s="186"/>
      <c r="AF1" s="186"/>
      <c r="AG1" s="186"/>
      <c r="AH1" s="186"/>
      <c r="AI1" s="186"/>
      <c r="AJ1" s="186"/>
      <c r="AK1" s="186"/>
      <c r="AL1" s="186"/>
      <c r="AM1" s="1"/>
      <c r="AN1" s="1"/>
      <c r="AO1" s="1"/>
      <c r="AP1" s="1"/>
    </row>
    <row r="2" spans="10:21" ht="33.75" customHeight="1" thickBot="1">
      <c r="J2" s="180" t="s">
        <v>26</v>
      </c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180"/>
    </row>
    <row r="3" spans="10:21" ht="27" customHeight="1" thickBot="1">
      <c r="J3" s="187" t="s">
        <v>114</v>
      </c>
      <c r="K3" s="188"/>
      <c r="L3" s="188"/>
      <c r="M3" s="188"/>
      <c r="N3" s="188"/>
      <c r="O3" s="188"/>
      <c r="P3" s="188"/>
      <c r="Q3" s="188"/>
      <c r="R3" s="188"/>
      <c r="S3" s="188"/>
      <c r="T3" s="188"/>
      <c r="U3" s="189"/>
    </row>
    <row r="4" spans="8:23" ht="18" customHeight="1" thickBot="1">
      <c r="H4" s="93"/>
      <c r="I4" s="93"/>
      <c r="J4" s="93"/>
      <c r="K4" s="93"/>
      <c r="L4" s="93"/>
      <c r="M4" s="93"/>
      <c r="N4" s="93"/>
      <c r="O4" s="139"/>
      <c r="P4" s="137"/>
      <c r="Q4" s="138"/>
      <c r="R4" s="138"/>
      <c r="S4" s="138"/>
      <c r="T4" s="138"/>
      <c r="U4" s="138"/>
      <c r="V4" s="138"/>
      <c r="W4" s="138"/>
    </row>
    <row r="5" spans="2:29" ht="18" customHeight="1" thickTop="1">
      <c r="B5" s="10"/>
      <c r="C5" s="10"/>
      <c r="D5" s="10"/>
      <c r="E5" s="10"/>
      <c r="F5" s="10"/>
      <c r="G5" s="119">
        <v>7</v>
      </c>
      <c r="H5" s="12"/>
      <c r="I5" s="12"/>
      <c r="J5" s="12"/>
      <c r="K5" s="12"/>
      <c r="L5" s="12"/>
      <c r="M5" s="12"/>
      <c r="N5" s="12"/>
      <c r="O5" s="181" t="s">
        <v>24</v>
      </c>
      <c r="P5" s="181"/>
      <c r="Q5" s="12"/>
      <c r="R5" s="12"/>
      <c r="S5" s="12"/>
      <c r="T5" s="12"/>
      <c r="U5" s="12"/>
      <c r="V5" s="12"/>
      <c r="W5" s="89"/>
      <c r="X5" s="113">
        <v>6</v>
      </c>
      <c r="Y5" s="10"/>
      <c r="Z5" s="10"/>
      <c r="AA5" s="10"/>
      <c r="AB5" s="10"/>
      <c r="AC5" s="10"/>
    </row>
    <row r="6" spans="2:38" ht="27" customHeight="1" thickBot="1">
      <c r="B6" s="10"/>
      <c r="C6" s="10"/>
      <c r="D6" s="12"/>
      <c r="E6" s="12"/>
      <c r="F6" s="12"/>
      <c r="G6" s="131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95"/>
      <c r="U6" s="95"/>
      <c r="V6" s="95"/>
      <c r="W6" s="96"/>
      <c r="X6" s="136"/>
      <c r="Y6" s="12"/>
      <c r="Z6" s="12"/>
      <c r="AA6" s="12"/>
      <c r="AB6" s="10"/>
      <c r="AC6" s="10"/>
      <c r="AH6" s="180" t="s">
        <v>27</v>
      </c>
      <c r="AI6" s="180"/>
      <c r="AJ6" s="180"/>
      <c r="AK6" s="180"/>
      <c r="AL6" s="6"/>
    </row>
    <row r="7" spans="2:39" ht="27" customHeight="1" thickBot="1" thickTop="1">
      <c r="B7" s="10"/>
      <c r="C7" s="119">
        <v>4</v>
      </c>
      <c r="D7" s="106"/>
      <c r="E7" s="32"/>
      <c r="F7" s="32"/>
      <c r="G7" s="181" t="s">
        <v>18</v>
      </c>
      <c r="H7" s="182"/>
      <c r="I7" s="135"/>
      <c r="J7" s="135"/>
      <c r="K7" s="132"/>
      <c r="L7" s="113">
        <v>7</v>
      </c>
      <c r="M7" s="10"/>
      <c r="N7" s="10"/>
      <c r="O7" s="10"/>
      <c r="P7" s="10"/>
      <c r="Q7" s="10"/>
      <c r="R7" s="10"/>
      <c r="S7" s="119">
        <v>8</v>
      </c>
      <c r="T7" s="12"/>
      <c r="U7" s="12"/>
      <c r="V7" s="12"/>
      <c r="W7" s="181" t="s">
        <v>19</v>
      </c>
      <c r="X7" s="181"/>
      <c r="Y7" s="32"/>
      <c r="Z7" s="32"/>
      <c r="AA7" s="33"/>
      <c r="AB7" s="133">
        <v>7</v>
      </c>
      <c r="AC7" s="10"/>
      <c r="AF7" s="114"/>
      <c r="AH7" s="183" t="s">
        <v>126</v>
      </c>
      <c r="AI7" s="184"/>
      <c r="AJ7" s="184"/>
      <c r="AK7" s="185"/>
      <c r="AL7" s="8"/>
      <c r="AM7" s="9"/>
    </row>
    <row r="8" spans="2:37" ht="18" customHeight="1">
      <c r="B8" s="10"/>
      <c r="C8" s="89"/>
      <c r="D8" s="88"/>
      <c r="E8" s="12"/>
      <c r="F8" s="12"/>
      <c r="G8" s="12"/>
      <c r="H8" s="12"/>
      <c r="I8" s="12"/>
      <c r="J8" s="12"/>
      <c r="K8" s="89"/>
      <c r="L8" s="88"/>
      <c r="M8" s="10"/>
      <c r="N8" s="10"/>
      <c r="O8" s="10"/>
      <c r="P8" s="10"/>
      <c r="Q8" s="10"/>
      <c r="R8" s="10"/>
      <c r="S8" s="89"/>
      <c r="T8" s="12"/>
      <c r="U8" s="12"/>
      <c r="V8" s="12"/>
      <c r="W8" s="12"/>
      <c r="X8" s="12"/>
      <c r="Y8" s="12"/>
      <c r="Z8" s="12"/>
      <c r="AA8" s="34"/>
      <c r="AB8" s="12"/>
      <c r="AC8" s="10"/>
      <c r="AJ8" s="91"/>
      <c r="AK8" s="4"/>
    </row>
    <row r="9" spans="2:39" ht="18" customHeight="1" thickBot="1">
      <c r="B9" s="12"/>
      <c r="C9" s="89"/>
      <c r="D9" s="94"/>
      <c r="E9" s="12"/>
      <c r="F9" s="12"/>
      <c r="G9" s="12"/>
      <c r="H9" s="12"/>
      <c r="I9" s="12"/>
      <c r="J9" s="95"/>
      <c r="K9" s="96"/>
      <c r="L9" s="88"/>
      <c r="M9" s="12"/>
      <c r="N9" s="10"/>
      <c r="O9" s="10"/>
      <c r="P9" s="10"/>
      <c r="Q9" s="10"/>
      <c r="R9" s="12"/>
      <c r="S9" s="131"/>
      <c r="T9" s="95"/>
      <c r="U9" s="12"/>
      <c r="V9" s="12"/>
      <c r="W9" s="12"/>
      <c r="X9" s="12"/>
      <c r="Y9" s="12"/>
      <c r="Z9" s="11"/>
      <c r="AA9" s="35"/>
      <c r="AB9" s="95"/>
      <c r="AC9" s="95"/>
      <c r="AG9" s="10"/>
      <c r="AH9" s="10"/>
      <c r="AI9" s="10"/>
      <c r="AJ9" s="94"/>
      <c r="AK9" s="95"/>
      <c r="AL9" s="12"/>
      <c r="AM9" s="12"/>
    </row>
    <row r="10" spans="1:39" ht="18" customHeight="1" thickTop="1">
      <c r="A10" s="128">
        <v>3</v>
      </c>
      <c r="B10" s="31"/>
      <c r="C10" s="191" t="s">
        <v>28</v>
      </c>
      <c r="D10" s="181"/>
      <c r="E10" s="132"/>
      <c r="F10" s="115">
        <v>9</v>
      </c>
      <c r="G10" s="10"/>
      <c r="H10" s="10"/>
      <c r="I10" s="118">
        <v>7</v>
      </c>
      <c r="J10" s="134"/>
      <c r="K10" s="181" t="s">
        <v>13</v>
      </c>
      <c r="L10" s="191"/>
      <c r="M10" s="33"/>
      <c r="N10" s="133">
        <v>6</v>
      </c>
      <c r="O10" s="10"/>
      <c r="P10" s="10"/>
      <c r="Q10" s="128">
        <v>3</v>
      </c>
      <c r="R10" s="31"/>
      <c r="S10" s="181" t="s">
        <v>14</v>
      </c>
      <c r="T10" s="181"/>
      <c r="U10" s="132"/>
      <c r="V10" s="133">
        <v>10</v>
      </c>
      <c r="W10" s="10"/>
      <c r="X10" s="10"/>
      <c r="Y10" s="118">
        <v>5</v>
      </c>
      <c r="Z10" s="31"/>
      <c r="AA10" s="191" t="s">
        <v>65</v>
      </c>
      <c r="AB10" s="181"/>
      <c r="AC10" s="12"/>
      <c r="AD10" s="113">
        <v>6</v>
      </c>
      <c r="AG10" s="118">
        <v>6</v>
      </c>
      <c r="AH10" s="190" t="s">
        <v>25</v>
      </c>
      <c r="AI10" s="191"/>
      <c r="AJ10" s="181"/>
      <c r="AK10" s="181"/>
      <c r="AL10" s="113">
        <v>7</v>
      </c>
      <c r="AM10" s="12"/>
    </row>
    <row r="11" spans="1:41" ht="18" customHeight="1">
      <c r="A11" s="4"/>
      <c r="B11" s="13"/>
      <c r="C11" s="12"/>
      <c r="D11" s="12"/>
      <c r="E11" s="89"/>
      <c r="F11" s="10"/>
      <c r="G11" s="10"/>
      <c r="H11" s="10"/>
      <c r="I11" s="10"/>
      <c r="J11" s="88"/>
      <c r="K11" s="12"/>
      <c r="L11" s="12"/>
      <c r="M11" s="34"/>
      <c r="N11" s="12"/>
      <c r="O11" s="10"/>
      <c r="P11" s="10"/>
      <c r="Q11" s="12"/>
      <c r="R11" s="13"/>
      <c r="S11" s="12"/>
      <c r="T11" s="12"/>
      <c r="U11" s="89"/>
      <c r="V11" s="10"/>
      <c r="W11" s="10"/>
      <c r="X11" s="10"/>
      <c r="Y11" s="10"/>
      <c r="Z11" s="13"/>
      <c r="AA11" s="12"/>
      <c r="AB11" s="12"/>
      <c r="AC11" s="12"/>
      <c r="AD11" s="87"/>
      <c r="AG11" s="10"/>
      <c r="AH11" s="13"/>
      <c r="AI11" s="12"/>
      <c r="AJ11" s="12"/>
      <c r="AK11" s="12"/>
      <c r="AL11" s="88"/>
      <c r="AM11" s="14"/>
      <c r="AO11" s="4"/>
    </row>
    <row r="12" spans="1:39" ht="18" customHeight="1" thickBot="1">
      <c r="A12" s="129"/>
      <c r="B12" s="130"/>
      <c r="C12" s="4"/>
      <c r="D12" s="4"/>
      <c r="E12" s="90"/>
      <c r="J12" s="103"/>
      <c r="K12" s="4"/>
      <c r="L12" s="4"/>
      <c r="M12" s="5"/>
      <c r="N12" s="129"/>
      <c r="Q12" s="4"/>
      <c r="R12" s="130"/>
      <c r="S12" s="4"/>
      <c r="T12" s="4"/>
      <c r="U12" s="100"/>
      <c r="Z12" s="3"/>
      <c r="AA12" s="4"/>
      <c r="AB12" s="4"/>
      <c r="AC12" s="4"/>
      <c r="AD12" s="87"/>
      <c r="AG12" s="10"/>
      <c r="AH12" s="13"/>
      <c r="AI12" s="12"/>
      <c r="AJ12" s="12"/>
      <c r="AK12" s="12"/>
      <c r="AL12" s="92"/>
      <c r="AM12" s="12"/>
    </row>
    <row r="13" spans="1:38" ht="13.5">
      <c r="A13" s="192" t="s">
        <v>29</v>
      </c>
      <c r="B13" s="193"/>
      <c r="C13" s="15"/>
      <c r="D13" s="16"/>
      <c r="E13" s="192" t="s">
        <v>30</v>
      </c>
      <c r="F13" s="193"/>
      <c r="G13" s="15"/>
      <c r="H13" s="17"/>
      <c r="I13" s="192" t="s">
        <v>31</v>
      </c>
      <c r="J13" s="193"/>
      <c r="K13" s="15"/>
      <c r="L13" s="16"/>
      <c r="M13" s="192" t="s">
        <v>32</v>
      </c>
      <c r="N13" s="194"/>
      <c r="O13" s="15"/>
      <c r="P13" s="17"/>
      <c r="Q13" s="192" t="s">
        <v>33</v>
      </c>
      <c r="R13" s="193"/>
      <c r="S13" s="15"/>
      <c r="T13" s="16"/>
      <c r="U13" s="192" t="s">
        <v>34</v>
      </c>
      <c r="V13" s="193"/>
      <c r="W13" s="15"/>
      <c r="X13" s="17"/>
      <c r="Y13" s="192" t="s">
        <v>35</v>
      </c>
      <c r="Z13" s="193"/>
      <c r="AA13" s="15"/>
      <c r="AB13" s="15"/>
      <c r="AC13" s="192" t="s">
        <v>54</v>
      </c>
      <c r="AD13" s="193"/>
      <c r="AG13" s="192" t="s">
        <v>63</v>
      </c>
      <c r="AH13" s="193"/>
      <c r="AI13" s="15"/>
      <c r="AJ13" s="15"/>
      <c r="AK13" s="192" t="s">
        <v>64</v>
      </c>
      <c r="AL13" s="193"/>
    </row>
    <row r="14" spans="1:38" ht="42.75" customHeight="1" thickBot="1">
      <c r="A14" s="195" t="s">
        <v>108</v>
      </c>
      <c r="B14" s="196"/>
      <c r="C14" s="18"/>
      <c r="D14" s="19"/>
      <c r="E14" s="195" t="s">
        <v>113</v>
      </c>
      <c r="F14" s="196"/>
      <c r="G14" s="18"/>
      <c r="H14" s="20"/>
      <c r="I14" s="195" t="s">
        <v>114</v>
      </c>
      <c r="J14" s="196"/>
      <c r="K14" s="18"/>
      <c r="L14" s="19"/>
      <c r="M14" s="195" t="s">
        <v>125</v>
      </c>
      <c r="N14" s="196"/>
      <c r="O14" s="18"/>
      <c r="P14" s="20"/>
      <c r="Q14" s="195" t="s">
        <v>117</v>
      </c>
      <c r="R14" s="196"/>
      <c r="S14" s="18"/>
      <c r="T14" s="19"/>
      <c r="U14" s="195" t="s">
        <v>119</v>
      </c>
      <c r="V14" s="196"/>
      <c r="W14" s="18"/>
      <c r="X14" s="20"/>
      <c r="Y14" s="195" t="s">
        <v>120</v>
      </c>
      <c r="Z14" s="196"/>
      <c r="AA14" s="18"/>
      <c r="AB14" s="18"/>
      <c r="AC14" s="195" t="s">
        <v>126</v>
      </c>
      <c r="AD14" s="196"/>
      <c r="AG14" s="195" t="s">
        <v>113</v>
      </c>
      <c r="AH14" s="196"/>
      <c r="AI14" s="18"/>
      <c r="AJ14" s="18"/>
      <c r="AK14" s="195" t="s">
        <v>126</v>
      </c>
      <c r="AL14" s="196"/>
    </row>
    <row r="15" spans="1:38" ht="27" customHeight="1" thickBot="1">
      <c r="A15" s="18"/>
      <c r="B15" s="18"/>
      <c r="C15" s="120">
        <v>5</v>
      </c>
      <c r="D15" s="21"/>
      <c r="E15" s="22"/>
      <c r="F15" s="22"/>
      <c r="G15" s="197" t="s">
        <v>20</v>
      </c>
      <c r="H15" s="197"/>
      <c r="I15" s="18"/>
      <c r="J15" s="18"/>
      <c r="K15" s="140"/>
      <c r="L15" s="116">
        <v>8</v>
      </c>
      <c r="M15" s="18"/>
      <c r="N15" s="18"/>
      <c r="O15" s="18"/>
      <c r="P15" s="20"/>
      <c r="Q15" s="18"/>
      <c r="R15" s="18"/>
      <c r="S15" s="120">
        <v>6</v>
      </c>
      <c r="T15" s="21"/>
      <c r="U15" s="22"/>
      <c r="V15" s="22"/>
      <c r="W15" s="198" t="s">
        <v>21</v>
      </c>
      <c r="X15" s="199"/>
      <c r="Y15" s="18"/>
      <c r="Z15" s="18"/>
      <c r="AA15" s="29"/>
      <c r="AB15" s="117">
        <v>8</v>
      </c>
      <c r="AC15" s="18"/>
      <c r="AD15" s="18"/>
      <c r="AG15" s="18"/>
      <c r="AH15" s="18"/>
      <c r="AI15" s="18"/>
      <c r="AJ15" s="18"/>
      <c r="AK15" s="18"/>
      <c r="AL15" s="18"/>
    </row>
    <row r="16" spans="1:38" ht="27" customHeight="1" thickBot="1" thickTop="1">
      <c r="A16" s="18"/>
      <c r="B16" s="18"/>
      <c r="C16" s="18"/>
      <c r="D16" s="20"/>
      <c r="E16" s="18"/>
      <c r="F16" s="18"/>
      <c r="G16" s="141"/>
      <c r="H16" s="105"/>
      <c r="I16" s="101"/>
      <c r="J16" s="101"/>
      <c r="K16" s="101"/>
      <c r="L16" s="19"/>
      <c r="M16" s="18"/>
      <c r="N16" s="18"/>
      <c r="O16" s="18"/>
      <c r="P16" s="20"/>
      <c r="Q16" s="18"/>
      <c r="R16" s="18"/>
      <c r="S16" s="18"/>
      <c r="T16" s="19"/>
      <c r="U16" s="18"/>
      <c r="V16" s="18"/>
      <c r="W16" s="18"/>
      <c r="X16" s="98"/>
      <c r="Y16" s="99"/>
      <c r="Z16" s="99"/>
      <c r="AA16" s="99"/>
      <c r="AB16" s="18"/>
      <c r="AC16" s="18"/>
      <c r="AD16" s="18"/>
      <c r="AG16" s="18"/>
      <c r="AH16" s="18"/>
      <c r="AI16" s="18"/>
      <c r="AJ16" s="18"/>
      <c r="AK16" s="18"/>
      <c r="AL16" s="18"/>
    </row>
    <row r="17" spans="1:38" ht="30" customHeight="1" thickBot="1">
      <c r="A17" s="18"/>
      <c r="B17" s="18"/>
      <c r="C17" s="18"/>
      <c r="D17" s="210" t="s">
        <v>125</v>
      </c>
      <c r="E17" s="207"/>
      <c r="F17" s="207"/>
      <c r="G17" s="207"/>
      <c r="H17" s="207"/>
      <c r="I17" s="207"/>
      <c r="J17" s="207"/>
      <c r="K17" s="208"/>
      <c r="L17" s="19"/>
      <c r="M17" s="18"/>
      <c r="N17" s="18"/>
      <c r="O17" s="18"/>
      <c r="P17" s="20"/>
      <c r="Q17" s="18"/>
      <c r="R17" s="18"/>
      <c r="S17" s="18"/>
      <c r="T17" s="210" t="s">
        <v>120</v>
      </c>
      <c r="U17" s="207"/>
      <c r="V17" s="207"/>
      <c r="W17" s="207"/>
      <c r="X17" s="207"/>
      <c r="Y17" s="207"/>
      <c r="Z17" s="207"/>
      <c r="AA17" s="208"/>
      <c r="AB17" s="18"/>
      <c r="AC17" s="18"/>
      <c r="AD17" s="18"/>
      <c r="AE17" s="4"/>
      <c r="AG17" s="18"/>
      <c r="AH17" s="18"/>
      <c r="AI17" s="18"/>
      <c r="AJ17" s="18"/>
      <c r="AK17" s="18"/>
      <c r="AL17" s="18"/>
    </row>
    <row r="18" spans="1:38" ht="17.25">
      <c r="A18" s="18"/>
      <c r="B18" s="18"/>
      <c r="C18" s="18"/>
      <c r="D18" s="200" t="s">
        <v>36</v>
      </c>
      <c r="E18" s="200"/>
      <c r="F18" s="200"/>
      <c r="G18" s="200"/>
      <c r="H18" s="200"/>
      <c r="I18" s="200"/>
      <c r="J18" s="200"/>
      <c r="K18" s="200"/>
      <c r="L18" s="19"/>
      <c r="M18" s="18"/>
      <c r="N18" s="18"/>
      <c r="O18" s="18"/>
      <c r="P18" s="20"/>
      <c r="Q18" s="18"/>
      <c r="R18" s="18"/>
      <c r="S18" s="18"/>
      <c r="T18" s="200" t="s">
        <v>36</v>
      </c>
      <c r="U18" s="200"/>
      <c r="V18" s="200"/>
      <c r="W18" s="200"/>
      <c r="X18" s="200"/>
      <c r="Y18" s="200"/>
      <c r="Z18" s="200"/>
      <c r="AA18" s="200"/>
      <c r="AB18" s="18"/>
      <c r="AC18" s="18"/>
      <c r="AD18" s="18"/>
      <c r="AG18" s="18"/>
      <c r="AH18" s="18"/>
      <c r="AI18" s="18"/>
      <c r="AJ18" s="18"/>
      <c r="AK18" s="18"/>
      <c r="AL18" s="18"/>
    </row>
    <row r="21" spans="1:42" ht="21">
      <c r="A21" s="186" t="s">
        <v>37</v>
      </c>
      <c r="B21" s="186"/>
      <c r="C21" s="186"/>
      <c r="D21" s="186"/>
      <c r="E21" s="186"/>
      <c r="F21" s="186"/>
      <c r="G21" s="186"/>
      <c r="H21" s="186"/>
      <c r="I21" s="186"/>
      <c r="J21" s="186"/>
      <c r="K21" s="186"/>
      <c r="L21" s="186"/>
      <c r="M21" s="186"/>
      <c r="N21" s="186"/>
      <c r="O21" s="186"/>
      <c r="P21" s="186"/>
      <c r="Q21" s="186"/>
      <c r="R21" s="186"/>
      <c r="S21" s="186"/>
      <c r="T21" s="186"/>
      <c r="U21" s="186"/>
      <c r="V21" s="186"/>
      <c r="W21" s="186"/>
      <c r="X21" s="186"/>
      <c r="Y21" s="186"/>
      <c r="Z21" s="186"/>
      <c r="AA21" s="186"/>
      <c r="AB21" s="186"/>
      <c r="AC21" s="186"/>
      <c r="AD21" s="186"/>
      <c r="AE21" s="186"/>
      <c r="AF21" s="186"/>
      <c r="AG21" s="186"/>
      <c r="AH21" s="186"/>
      <c r="AI21" s="186"/>
      <c r="AJ21" s="186"/>
      <c r="AK21" s="186"/>
      <c r="AL21" s="186"/>
      <c r="AM21" s="1"/>
      <c r="AN21" s="1"/>
      <c r="AO21" s="1"/>
      <c r="AP21" s="1"/>
    </row>
    <row r="22" spans="10:21" ht="19.5" thickBot="1">
      <c r="J22" s="180" t="s">
        <v>56</v>
      </c>
      <c r="K22" s="180"/>
      <c r="L22" s="180"/>
      <c r="M22" s="180"/>
      <c r="N22" s="180"/>
      <c r="O22" s="180"/>
      <c r="P22" s="180"/>
      <c r="Q22" s="180"/>
      <c r="R22" s="180"/>
      <c r="S22" s="180"/>
      <c r="T22" s="180"/>
      <c r="U22" s="180"/>
    </row>
    <row r="23" spans="10:30" ht="27" customHeight="1" thickBot="1">
      <c r="J23" s="187" t="s">
        <v>121</v>
      </c>
      <c r="K23" s="188"/>
      <c r="L23" s="188"/>
      <c r="M23" s="188"/>
      <c r="N23" s="188"/>
      <c r="O23" s="188"/>
      <c r="P23" s="188"/>
      <c r="Q23" s="188"/>
      <c r="R23" s="188"/>
      <c r="S23" s="188"/>
      <c r="T23" s="188"/>
      <c r="U23" s="189"/>
      <c r="AD23" s="4"/>
    </row>
    <row r="24" spans="16:23" ht="14.25" thickBot="1">
      <c r="P24" s="97"/>
      <c r="Q24" s="93"/>
      <c r="R24" s="93"/>
      <c r="S24" s="93"/>
      <c r="T24" s="93"/>
      <c r="U24" s="93"/>
      <c r="V24" s="93"/>
      <c r="W24" s="93"/>
    </row>
    <row r="25" spans="3:29" ht="18" customHeight="1" thickTop="1">
      <c r="C25" s="10"/>
      <c r="D25" s="10"/>
      <c r="E25" s="10"/>
      <c r="F25" s="10"/>
      <c r="G25" s="119">
        <v>5</v>
      </c>
      <c r="H25" s="32"/>
      <c r="I25" s="32"/>
      <c r="J25" s="32"/>
      <c r="K25" s="32"/>
      <c r="L25" s="32"/>
      <c r="M25" s="32"/>
      <c r="N25" s="32"/>
      <c r="O25" s="191" t="s">
        <v>11</v>
      </c>
      <c r="P25" s="181"/>
      <c r="Q25" s="12"/>
      <c r="R25" s="12"/>
      <c r="S25" s="12"/>
      <c r="T25" s="12"/>
      <c r="U25" s="12"/>
      <c r="V25" s="12"/>
      <c r="W25" s="34"/>
      <c r="X25" s="113">
        <v>10</v>
      </c>
      <c r="Y25" s="10"/>
      <c r="Z25" s="10"/>
      <c r="AA25" s="10"/>
      <c r="AB25" s="10"/>
      <c r="AC25" s="10"/>
    </row>
    <row r="26" spans="3:38" ht="19.5" thickBot="1">
      <c r="C26" s="10"/>
      <c r="D26" s="12"/>
      <c r="E26" s="11"/>
      <c r="F26" s="12"/>
      <c r="G26" s="89"/>
      <c r="H26" s="94"/>
      <c r="I26" s="95"/>
      <c r="J26" s="95"/>
      <c r="K26" s="95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34"/>
      <c r="X26" s="94"/>
      <c r="Y26" s="95"/>
      <c r="Z26" s="95"/>
      <c r="AA26" s="95"/>
      <c r="AB26" s="10"/>
      <c r="AC26" s="10"/>
      <c r="AH26" s="180" t="s">
        <v>57</v>
      </c>
      <c r="AI26" s="180"/>
      <c r="AJ26" s="180"/>
      <c r="AK26" s="180"/>
      <c r="AL26" s="6"/>
    </row>
    <row r="27" spans="3:39" ht="27" customHeight="1" thickBot="1" thickTop="1">
      <c r="C27" s="119">
        <v>6</v>
      </c>
      <c r="D27" s="106"/>
      <c r="E27" s="12"/>
      <c r="F27" s="32"/>
      <c r="G27" s="191" t="s">
        <v>7</v>
      </c>
      <c r="H27" s="181"/>
      <c r="I27" s="12"/>
      <c r="J27" s="12"/>
      <c r="K27" s="12"/>
      <c r="L27" s="113">
        <v>8</v>
      </c>
      <c r="M27" s="10"/>
      <c r="N27" s="10"/>
      <c r="O27" s="10"/>
      <c r="P27" s="10"/>
      <c r="Q27" s="10"/>
      <c r="R27" s="10"/>
      <c r="S27" s="119">
        <v>4</v>
      </c>
      <c r="T27" s="32"/>
      <c r="U27" s="32"/>
      <c r="V27" s="32"/>
      <c r="W27" s="191" t="s">
        <v>10</v>
      </c>
      <c r="X27" s="181"/>
      <c r="Y27" s="12"/>
      <c r="Z27" s="12"/>
      <c r="AA27" s="34"/>
      <c r="AB27" s="113">
        <v>11</v>
      </c>
      <c r="AC27" s="10"/>
      <c r="AH27" s="201" t="s">
        <v>112</v>
      </c>
      <c r="AI27" s="202"/>
      <c r="AJ27" s="202"/>
      <c r="AK27" s="203"/>
      <c r="AL27" s="8"/>
      <c r="AM27" s="9"/>
    </row>
    <row r="28" spans="3:37" ht="18" customHeight="1">
      <c r="C28" s="89"/>
      <c r="D28" s="12"/>
      <c r="E28" s="12"/>
      <c r="F28" s="12"/>
      <c r="G28" s="12"/>
      <c r="H28" s="12"/>
      <c r="I28" s="12"/>
      <c r="J28" s="12"/>
      <c r="K28" s="12"/>
      <c r="L28" s="88"/>
      <c r="M28" s="10"/>
      <c r="N28" s="10"/>
      <c r="O28" s="10"/>
      <c r="P28" s="10"/>
      <c r="Q28" s="10"/>
      <c r="R28" s="10"/>
      <c r="S28" s="89"/>
      <c r="T28" s="12"/>
      <c r="U28" s="12"/>
      <c r="V28" s="12"/>
      <c r="W28" s="12"/>
      <c r="X28" s="12"/>
      <c r="Y28" s="12"/>
      <c r="Z28" s="12"/>
      <c r="AA28" s="34"/>
      <c r="AB28" s="88"/>
      <c r="AC28" s="10"/>
      <c r="AJ28" s="91"/>
      <c r="AK28" s="4"/>
    </row>
    <row r="29" spans="2:39" ht="18" customHeight="1" thickBot="1">
      <c r="B29" s="4"/>
      <c r="C29" s="131"/>
      <c r="D29" s="94"/>
      <c r="E29" s="12"/>
      <c r="F29" s="12"/>
      <c r="G29" s="12"/>
      <c r="H29" s="12"/>
      <c r="I29" s="12"/>
      <c r="J29" s="12"/>
      <c r="K29" s="12"/>
      <c r="L29" s="94"/>
      <c r="M29" s="95"/>
      <c r="N29" s="10"/>
      <c r="O29" s="10"/>
      <c r="P29" s="10"/>
      <c r="Q29" s="10"/>
      <c r="R29" s="12"/>
      <c r="S29" s="131"/>
      <c r="T29" s="94"/>
      <c r="U29" s="12"/>
      <c r="V29" s="12"/>
      <c r="W29" s="12"/>
      <c r="X29" s="12"/>
      <c r="Y29" s="12"/>
      <c r="Z29" s="12"/>
      <c r="AA29" s="96"/>
      <c r="AB29" s="136"/>
      <c r="AC29" s="12"/>
      <c r="AG29" s="10"/>
      <c r="AH29" s="95"/>
      <c r="AI29" s="96"/>
      <c r="AJ29" s="88"/>
      <c r="AK29" s="12"/>
      <c r="AL29" s="12"/>
      <c r="AM29" s="12"/>
    </row>
    <row r="30" spans="1:39" ht="18" customHeight="1" thickTop="1">
      <c r="A30" s="128">
        <v>4</v>
      </c>
      <c r="B30" s="142"/>
      <c r="C30" s="181" t="s">
        <v>0</v>
      </c>
      <c r="D30" s="181"/>
      <c r="E30" s="132"/>
      <c r="F30" s="115">
        <v>8</v>
      </c>
      <c r="G30" s="10"/>
      <c r="H30" s="10"/>
      <c r="I30" s="118">
        <v>3</v>
      </c>
      <c r="J30" s="31"/>
      <c r="K30" s="191" t="s">
        <v>1</v>
      </c>
      <c r="L30" s="181"/>
      <c r="M30" s="12"/>
      <c r="N30" s="113">
        <v>8</v>
      </c>
      <c r="O30" s="10"/>
      <c r="P30" s="10"/>
      <c r="Q30" s="128">
        <v>5</v>
      </c>
      <c r="R30" s="31"/>
      <c r="S30" s="181" t="s">
        <v>4</v>
      </c>
      <c r="T30" s="181"/>
      <c r="U30" s="132"/>
      <c r="V30" s="115">
        <v>6</v>
      </c>
      <c r="W30" s="10"/>
      <c r="X30" s="10"/>
      <c r="Y30" s="118">
        <v>8</v>
      </c>
      <c r="Z30" s="134"/>
      <c r="AA30" s="181" t="s">
        <v>6</v>
      </c>
      <c r="AB30" s="181"/>
      <c r="AC30" s="33"/>
      <c r="AD30" s="133">
        <v>3</v>
      </c>
      <c r="AG30" s="119">
        <v>9</v>
      </c>
      <c r="AH30" s="181" t="s">
        <v>23</v>
      </c>
      <c r="AI30" s="181"/>
      <c r="AJ30" s="191"/>
      <c r="AK30" s="204"/>
      <c r="AL30" s="133">
        <v>6</v>
      </c>
      <c r="AM30" s="12"/>
    </row>
    <row r="31" spans="1:39" ht="18" customHeight="1">
      <c r="A31" s="4"/>
      <c r="B31" s="3"/>
      <c r="C31" s="4"/>
      <c r="D31" s="4"/>
      <c r="E31" s="90"/>
      <c r="J31" s="3"/>
      <c r="K31" s="4"/>
      <c r="L31" s="4"/>
      <c r="M31" s="4"/>
      <c r="N31" s="87"/>
      <c r="Q31" s="4"/>
      <c r="R31" s="3"/>
      <c r="S31" s="4"/>
      <c r="T31" s="4"/>
      <c r="U31" s="90"/>
      <c r="Z31" s="87"/>
      <c r="AA31" s="4"/>
      <c r="AB31" s="4"/>
      <c r="AC31" s="5"/>
      <c r="AD31" s="4"/>
      <c r="AG31" s="89"/>
      <c r="AH31" s="12"/>
      <c r="AI31" s="12"/>
      <c r="AJ31" s="12"/>
      <c r="AK31" s="34"/>
      <c r="AL31" s="12"/>
      <c r="AM31" s="14"/>
    </row>
    <row r="32" spans="1:39" ht="18" customHeight="1" thickBot="1">
      <c r="A32" s="4"/>
      <c r="B32" s="130"/>
      <c r="C32" s="4"/>
      <c r="D32" s="4"/>
      <c r="E32" s="100"/>
      <c r="J32" s="3"/>
      <c r="K32" s="4"/>
      <c r="L32" s="4"/>
      <c r="M32" s="4"/>
      <c r="N32" s="87"/>
      <c r="Q32" s="4"/>
      <c r="R32" s="130"/>
      <c r="S32" s="4"/>
      <c r="T32" s="4"/>
      <c r="U32" s="100"/>
      <c r="Z32" s="103"/>
      <c r="AA32" s="4"/>
      <c r="AB32" s="4"/>
      <c r="AC32" s="5"/>
      <c r="AD32" s="4"/>
      <c r="AG32" s="144"/>
      <c r="AH32" s="12"/>
      <c r="AI32" s="12"/>
      <c r="AJ32" s="12"/>
      <c r="AK32" s="34"/>
      <c r="AL32" s="143"/>
      <c r="AM32" s="12"/>
    </row>
    <row r="33" spans="1:38" ht="13.5">
      <c r="A33" s="192" t="s">
        <v>38</v>
      </c>
      <c r="B33" s="193"/>
      <c r="C33" s="15"/>
      <c r="D33" s="16"/>
      <c r="E33" s="192" t="s">
        <v>39</v>
      </c>
      <c r="F33" s="193"/>
      <c r="G33" s="15"/>
      <c r="H33" s="17"/>
      <c r="I33" s="192" t="s">
        <v>40</v>
      </c>
      <c r="J33" s="193"/>
      <c r="K33" s="15"/>
      <c r="L33" s="16"/>
      <c r="M33" s="192" t="s">
        <v>41</v>
      </c>
      <c r="N33" s="193"/>
      <c r="O33" s="15"/>
      <c r="P33" s="17"/>
      <c r="Q33" s="192" t="s">
        <v>42</v>
      </c>
      <c r="R33" s="193"/>
      <c r="S33" s="15"/>
      <c r="T33" s="16"/>
      <c r="U33" s="192" t="s">
        <v>43</v>
      </c>
      <c r="V33" s="193"/>
      <c r="W33" s="15"/>
      <c r="X33" s="17"/>
      <c r="Y33" s="192" t="s">
        <v>44</v>
      </c>
      <c r="Z33" s="193"/>
      <c r="AA33" s="15"/>
      <c r="AB33" s="15"/>
      <c r="AC33" s="192" t="s">
        <v>55</v>
      </c>
      <c r="AD33" s="193"/>
      <c r="AG33" s="192" t="s">
        <v>61</v>
      </c>
      <c r="AH33" s="193"/>
      <c r="AI33" s="15"/>
      <c r="AJ33" s="15"/>
      <c r="AK33" s="192" t="s">
        <v>62</v>
      </c>
      <c r="AL33" s="193"/>
    </row>
    <row r="34" spans="1:38" ht="43.5" customHeight="1" thickBot="1">
      <c r="A34" s="195" t="s">
        <v>110</v>
      </c>
      <c r="B34" s="196"/>
      <c r="C34" s="18"/>
      <c r="D34" s="19"/>
      <c r="E34" s="195" t="s">
        <v>112</v>
      </c>
      <c r="F34" s="196"/>
      <c r="G34" s="18"/>
      <c r="H34" s="20"/>
      <c r="I34" s="195" t="s">
        <v>127</v>
      </c>
      <c r="J34" s="196"/>
      <c r="K34" s="18"/>
      <c r="L34" s="19"/>
      <c r="M34" s="195" t="s">
        <v>128</v>
      </c>
      <c r="N34" s="196"/>
      <c r="O34" s="18"/>
      <c r="P34" s="20"/>
      <c r="Q34" s="195" t="s">
        <v>118</v>
      </c>
      <c r="R34" s="196"/>
      <c r="S34" s="18"/>
      <c r="T34" s="19"/>
      <c r="U34" s="195" t="s">
        <v>103</v>
      </c>
      <c r="V34" s="196"/>
      <c r="W34" s="18"/>
      <c r="X34" s="20"/>
      <c r="Y34" s="195" t="s">
        <v>121</v>
      </c>
      <c r="Z34" s="196"/>
      <c r="AA34" s="18"/>
      <c r="AB34" s="85"/>
      <c r="AC34" s="195" t="s">
        <v>106</v>
      </c>
      <c r="AD34" s="196"/>
      <c r="AG34" s="195" t="s">
        <v>112</v>
      </c>
      <c r="AH34" s="196"/>
      <c r="AI34" s="18"/>
      <c r="AJ34" s="18"/>
      <c r="AK34" s="195" t="s">
        <v>103</v>
      </c>
      <c r="AL34" s="196"/>
    </row>
    <row r="35" spans="1:38" ht="18" customHeight="1" thickBot="1">
      <c r="A35" s="18"/>
      <c r="B35" s="18"/>
      <c r="C35" s="121">
        <v>10</v>
      </c>
      <c r="D35" s="20"/>
      <c r="E35" s="18"/>
      <c r="F35" s="18"/>
      <c r="G35" s="197" t="s">
        <v>16</v>
      </c>
      <c r="H35" s="218"/>
      <c r="I35" s="27"/>
      <c r="J35" s="27"/>
      <c r="K35" s="28"/>
      <c r="L35" s="116">
        <v>2</v>
      </c>
      <c r="M35" s="29"/>
      <c r="N35" s="29"/>
      <c r="O35" s="29"/>
      <c r="P35" s="30"/>
      <c r="Q35" s="29"/>
      <c r="R35" s="29"/>
      <c r="S35" s="120">
        <v>9</v>
      </c>
      <c r="T35" s="150"/>
      <c r="U35" s="29"/>
      <c r="V35" s="29"/>
      <c r="W35" s="219" t="s">
        <v>17</v>
      </c>
      <c r="X35" s="220"/>
      <c r="Y35" s="22"/>
      <c r="Z35" s="22"/>
      <c r="AA35" s="23"/>
      <c r="AB35" s="145">
        <v>3</v>
      </c>
      <c r="AC35" s="18"/>
      <c r="AD35" s="18"/>
      <c r="AG35" s="18"/>
      <c r="AH35" s="18"/>
      <c r="AI35" s="18"/>
      <c r="AJ35" s="18"/>
      <c r="AK35" s="18"/>
      <c r="AL35" s="18"/>
    </row>
    <row r="36" spans="1:38" ht="18" customHeight="1" thickBot="1" thickTop="1">
      <c r="A36" s="18"/>
      <c r="B36" s="18"/>
      <c r="C36" s="18"/>
      <c r="D36" s="102"/>
      <c r="E36" s="101"/>
      <c r="F36" s="101"/>
      <c r="G36" s="104"/>
      <c r="H36" s="86"/>
      <c r="I36" s="18"/>
      <c r="J36" s="18"/>
      <c r="K36" s="18"/>
      <c r="L36" s="19"/>
      <c r="M36" s="18"/>
      <c r="N36" s="18"/>
      <c r="O36" s="18"/>
      <c r="P36" s="20"/>
      <c r="Q36" s="18"/>
      <c r="R36" s="18"/>
      <c r="S36" s="18"/>
      <c r="T36" s="147"/>
      <c r="U36" s="148"/>
      <c r="V36" s="148"/>
      <c r="W36" s="149"/>
      <c r="X36" s="146"/>
      <c r="Y36" s="18"/>
      <c r="Z36" s="18"/>
      <c r="AA36" s="18"/>
      <c r="AB36" s="18"/>
      <c r="AC36" s="18"/>
      <c r="AD36" s="18"/>
      <c r="AG36" s="18"/>
      <c r="AH36" s="18"/>
      <c r="AI36" s="18"/>
      <c r="AJ36" s="18"/>
      <c r="AK36" s="18"/>
      <c r="AL36" s="18"/>
    </row>
    <row r="37" spans="1:38" ht="30" customHeight="1" thickBot="1">
      <c r="A37" s="18"/>
      <c r="B37" s="18"/>
      <c r="C37" s="18"/>
      <c r="D37" s="206" t="s">
        <v>129</v>
      </c>
      <c r="E37" s="207"/>
      <c r="F37" s="207"/>
      <c r="G37" s="207"/>
      <c r="H37" s="207"/>
      <c r="I37" s="207"/>
      <c r="J37" s="207"/>
      <c r="K37" s="208"/>
      <c r="L37" s="19"/>
      <c r="M37" s="18"/>
      <c r="N37" s="18"/>
      <c r="O37" s="18"/>
      <c r="P37" s="20"/>
      <c r="Q37" s="18"/>
      <c r="R37" s="18"/>
      <c r="S37" s="18"/>
      <c r="T37" s="206" t="s">
        <v>118</v>
      </c>
      <c r="U37" s="209"/>
      <c r="V37" s="209"/>
      <c r="W37" s="209"/>
      <c r="X37" s="207"/>
      <c r="Y37" s="207"/>
      <c r="Z37" s="207"/>
      <c r="AA37" s="208"/>
      <c r="AB37" s="18"/>
      <c r="AC37" s="18"/>
      <c r="AD37" s="18"/>
      <c r="AG37" s="18"/>
      <c r="AH37" s="18"/>
      <c r="AI37" s="18"/>
      <c r="AJ37" s="18"/>
      <c r="AK37" s="18"/>
      <c r="AL37" s="18"/>
    </row>
    <row r="38" spans="4:37" ht="19.5" customHeight="1">
      <c r="D38" s="200" t="s">
        <v>58</v>
      </c>
      <c r="E38" s="200"/>
      <c r="F38" s="200"/>
      <c r="G38" s="200"/>
      <c r="H38" s="200"/>
      <c r="I38" s="200"/>
      <c r="J38" s="200"/>
      <c r="K38" s="200"/>
      <c r="T38" s="200" t="s">
        <v>58</v>
      </c>
      <c r="U38" s="200"/>
      <c r="V38" s="200"/>
      <c r="W38" s="200"/>
      <c r="X38" s="200"/>
      <c r="Y38" s="200"/>
      <c r="Z38" s="200"/>
      <c r="AA38" s="200"/>
      <c r="AK38" s="4"/>
    </row>
    <row r="39" spans="1:38" ht="21">
      <c r="A39" s="211" t="s">
        <v>45</v>
      </c>
      <c r="B39" s="211"/>
      <c r="C39" s="211"/>
      <c r="D39" s="211"/>
      <c r="E39" s="211"/>
      <c r="F39" s="211"/>
      <c r="G39" s="211"/>
      <c r="H39" s="211"/>
      <c r="I39" s="211"/>
      <c r="J39" s="211"/>
      <c r="K39" s="211"/>
      <c r="L39" s="211"/>
      <c r="M39" s="211"/>
      <c r="N39" s="211"/>
      <c r="O39" s="211"/>
      <c r="P39" s="211"/>
      <c r="Q39" s="211"/>
      <c r="R39" s="211"/>
      <c r="S39" s="211"/>
      <c r="T39" s="211"/>
      <c r="U39" s="211"/>
      <c r="V39" s="211"/>
      <c r="W39" s="211"/>
      <c r="X39" s="211"/>
      <c r="Y39" s="211"/>
      <c r="Z39" s="211"/>
      <c r="AA39" s="211"/>
      <c r="AB39" s="211"/>
      <c r="AC39" s="211"/>
      <c r="AD39" s="211"/>
      <c r="AE39" s="211"/>
      <c r="AF39" s="211"/>
      <c r="AG39" s="211"/>
      <c r="AH39" s="211"/>
      <c r="AI39" s="211"/>
      <c r="AJ39" s="211"/>
      <c r="AK39" s="211"/>
      <c r="AL39" s="211"/>
    </row>
    <row r="40" spans="10:21" ht="19.5" thickBot="1">
      <c r="J40" s="180" t="s">
        <v>95</v>
      </c>
      <c r="K40" s="180"/>
      <c r="L40" s="180"/>
      <c r="M40" s="180"/>
      <c r="N40" s="180"/>
      <c r="O40" s="180"/>
      <c r="P40" s="180"/>
      <c r="Q40" s="180"/>
      <c r="R40" s="180"/>
      <c r="S40" s="180"/>
      <c r="T40" s="180"/>
      <c r="U40" s="180"/>
    </row>
    <row r="41" spans="10:21" ht="27" customHeight="1" thickBot="1">
      <c r="J41" s="212" t="s">
        <v>105</v>
      </c>
      <c r="K41" s="213"/>
      <c r="L41" s="213"/>
      <c r="M41" s="213"/>
      <c r="N41" s="213"/>
      <c r="O41" s="213"/>
      <c r="P41" s="213"/>
      <c r="Q41" s="213"/>
      <c r="R41" s="213"/>
      <c r="S41" s="213"/>
      <c r="T41" s="213"/>
      <c r="U41" s="214"/>
    </row>
    <row r="42" spans="1:29" ht="18" customHeight="1" thickBot="1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153"/>
      <c r="Q42" s="108"/>
      <c r="R42" s="108"/>
      <c r="S42" s="108"/>
      <c r="T42" s="108"/>
      <c r="U42" s="108"/>
      <c r="V42" s="108"/>
      <c r="W42" s="108"/>
      <c r="X42" s="7"/>
      <c r="Y42" s="7"/>
      <c r="Z42" s="7"/>
      <c r="AA42" s="7"/>
      <c r="AB42" s="7"/>
      <c r="AC42" s="7"/>
    </row>
    <row r="43" spans="1:29" ht="18" customHeight="1" thickTop="1">
      <c r="A43" s="7"/>
      <c r="B43" s="10"/>
      <c r="C43" s="10"/>
      <c r="D43" s="10"/>
      <c r="E43" s="10"/>
      <c r="F43" s="10"/>
      <c r="G43" s="118">
        <v>3</v>
      </c>
      <c r="H43" s="106"/>
      <c r="I43" s="32"/>
      <c r="J43" s="32"/>
      <c r="K43" s="32"/>
      <c r="L43" s="32"/>
      <c r="M43" s="32"/>
      <c r="N43" s="32"/>
      <c r="O43" s="191" t="s">
        <v>22</v>
      </c>
      <c r="P43" s="181"/>
      <c r="Q43" s="12"/>
      <c r="R43" s="12"/>
      <c r="S43" s="12"/>
      <c r="T43" s="12"/>
      <c r="U43" s="12"/>
      <c r="V43" s="12"/>
      <c r="W43" s="89"/>
      <c r="X43" s="115">
        <v>7</v>
      </c>
      <c r="Y43" s="10"/>
      <c r="Z43" s="10"/>
      <c r="AA43" s="10"/>
      <c r="AB43" s="10"/>
      <c r="AC43" s="118"/>
    </row>
    <row r="44" spans="1:38" ht="19.5" thickBot="1">
      <c r="A44" s="7"/>
      <c r="B44" s="10"/>
      <c r="C44" s="10"/>
      <c r="D44" s="95"/>
      <c r="E44" s="95"/>
      <c r="F44" s="95"/>
      <c r="G44" s="96"/>
      <c r="H44" s="136"/>
      <c r="I44" s="11"/>
      <c r="J44" s="11"/>
      <c r="K44" s="11"/>
      <c r="L44" s="12"/>
      <c r="M44" s="12"/>
      <c r="N44" s="12"/>
      <c r="O44" s="12"/>
      <c r="P44" s="12"/>
      <c r="Q44" s="12"/>
      <c r="R44" s="12"/>
      <c r="S44" s="12"/>
      <c r="T44" s="95"/>
      <c r="U44" s="95"/>
      <c r="V44" s="95"/>
      <c r="W44" s="96"/>
      <c r="X44" s="10"/>
      <c r="Y44" s="10"/>
      <c r="Z44" s="10"/>
      <c r="AA44" s="10"/>
      <c r="AB44" s="10"/>
      <c r="AC44" s="10"/>
      <c r="AH44" s="180" t="s">
        <v>53</v>
      </c>
      <c r="AI44" s="180"/>
      <c r="AJ44" s="180"/>
      <c r="AK44" s="180"/>
      <c r="AL44" s="6"/>
    </row>
    <row r="45" spans="1:38" ht="27" customHeight="1" thickBot="1" thickTop="1">
      <c r="A45" s="7"/>
      <c r="B45" s="10"/>
      <c r="C45" s="118">
        <v>5</v>
      </c>
      <c r="D45" s="88"/>
      <c r="E45" s="12"/>
      <c r="F45" s="12"/>
      <c r="G45" s="181" t="s">
        <v>8</v>
      </c>
      <c r="H45" s="181"/>
      <c r="I45" s="12"/>
      <c r="J45" s="12"/>
      <c r="K45" s="12"/>
      <c r="L45" s="113">
        <v>2</v>
      </c>
      <c r="M45" s="10"/>
      <c r="N45" s="10"/>
      <c r="O45" s="10"/>
      <c r="P45" s="10"/>
      <c r="Q45" s="10"/>
      <c r="R45" s="10"/>
      <c r="S45" s="119">
        <v>11</v>
      </c>
      <c r="T45" s="12"/>
      <c r="U45" s="12"/>
      <c r="V45" s="12"/>
      <c r="W45" s="181" t="s">
        <v>15</v>
      </c>
      <c r="X45" s="191"/>
      <c r="Y45" s="32"/>
      <c r="Z45" s="32"/>
      <c r="AA45" s="112"/>
      <c r="AB45" s="115">
        <v>1</v>
      </c>
      <c r="AC45" s="10"/>
      <c r="AH45" s="215"/>
      <c r="AI45" s="216"/>
      <c r="AJ45" s="216"/>
      <c r="AK45" s="217"/>
      <c r="AL45" s="8"/>
    </row>
    <row r="46" spans="1:37" ht="18" customHeight="1">
      <c r="A46" s="7"/>
      <c r="B46" s="10"/>
      <c r="C46" s="10"/>
      <c r="D46" s="88"/>
      <c r="E46" s="12"/>
      <c r="F46" s="12"/>
      <c r="G46" s="12"/>
      <c r="H46" s="12"/>
      <c r="I46" s="12"/>
      <c r="J46" s="12"/>
      <c r="K46" s="12"/>
      <c r="L46" s="88"/>
      <c r="M46" s="10"/>
      <c r="N46" s="10"/>
      <c r="O46" s="10"/>
      <c r="P46" s="10"/>
      <c r="Q46" s="10"/>
      <c r="R46" s="10"/>
      <c r="S46" s="89"/>
      <c r="T46" s="12"/>
      <c r="U46" s="12"/>
      <c r="V46" s="12"/>
      <c r="W46" s="12"/>
      <c r="X46" s="12"/>
      <c r="Y46" s="12"/>
      <c r="Z46" s="12"/>
      <c r="AA46" s="89"/>
      <c r="AB46" s="10"/>
      <c r="AC46" s="10"/>
      <c r="AJ46" s="91"/>
      <c r="AK46" s="4"/>
    </row>
    <row r="47" spans="1:38" ht="18" customHeight="1" thickBot="1">
      <c r="A47" s="7"/>
      <c r="B47" s="95"/>
      <c r="C47" s="96"/>
      <c r="D47" s="136"/>
      <c r="E47" s="12"/>
      <c r="F47" s="12"/>
      <c r="G47" s="12"/>
      <c r="H47" s="12"/>
      <c r="I47" s="12"/>
      <c r="J47" s="95"/>
      <c r="K47" s="95"/>
      <c r="L47" s="136"/>
      <c r="M47" s="11"/>
      <c r="N47" s="10"/>
      <c r="O47" s="10"/>
      <c r="P47" s="10"/>
      <c r="Q47" s="10"/>
      <c r="R47" s="95"/>
      <c r="S47" s="96"/>
      <c r="T47" s="12"/>
      <c r="U47" s="12"/>
      <c r="V47" s="12"/>
      <c r="W47" s="12"/>
      <c r="X47" s="12"/>
      <c r="Y47" s="12"/>
      <c r="Z47" s="95"/>
      <c r="AA47" s="96"/>
      <c r="AB47" s="10"/>
      <c r="AC47" s="10"/>
      <c r="AG47" s="16"/>
      <c r="AH47" s="109"/>
      <c r="AI47" s="158"/>
      <c r="AJ47" s="154"/>
      <c r="AK47" s="155"/>
      <c r="AL47" s="26"/>
    </row>
    <row r="48" spans="1:38" ht="18" customHeight="1" thickTop="1">
      <c r="A48" s="118">
        <v>9</v>
      </c>
      <c r="B48" s="134"/>
      <c r="C48" s="181" t="s">
        <v>2</v>
      </c>
      <c r="D48" s="181"/>
      <c r="E48" s="33"/>
      <c r="F48" s="133">
        <v>2</v>
      </c>
      <c r="G48" s="10"/>
      <c r="H48" s="10"/>
      <c r="I48" s="118">
        <v>7</v>
      </c>
      <c r="J48" s="113"/>
      <c r="K48" s="191" t="s">
        <v>3</v>
      </c>
      <c r="L48" s="181"/>
      <c r="M48" s="34"/>
      <c r="N48" s="133">
        <v>5</v>
      </c>
      <c r="O48" s="10"/>
      <c r="P48" s="10"/>
      <c r="Q48" s="119">
        <v>11</v>
      </c>
      <c r="R48" s="12"/>
      <c r="S48" s="181" t="s">
        <v>5</v>
      </c>
      <c r="T48" s="191"/>
      <c r="U48" s="33"/>
      <c r="V48" s="115">
        <v>5</v>
      </c>
      <c r="W48" s="10"/>
      <c r="X48" s="10"/>
      <c r="Y48" s="119">
        <v>8</v>
      </c>
      <c r="Z48" s="12"/>
      <c r="AA48" s="181" t="s">
        <v>12</v>
      </c>
      <c r="AB48" s="191"/>
      <c r="AC48" s="33"/>
      <c r="AD48" s="115">
        <v>3</v>
      </c>
      <c r="AG48" s="119">
        <v>7</v>
      </c>
      <c r="AH48" s="181" t="s">
        <v>9</v>
      </c>
      <c r="AI48" s="181"/>
      <c r="AJ48" s="181"/>
      <c r="AK48" s="205"/>
      <c r="AL48" s="133">
        <v>5</v>
      </c>
    </row>
    <row r="49" spans="1:38" ht="18" customHeight="1">
      <c r="A49" s="7"/>
      <c r="B49" s="107"/>
      <c r="C49" s="24"/>
      <c r="D49" s="24"/>
      <c r="E49" s="25"/>
      <c r="F49" s="24"/>
      <c r="G49" s="7"/>
      <c r="H49" s="7"/>
      <c r="I49" s="7"/>
      <c r="J49" s="107"/>
      <c r="K49" s="24"/>
      <c r="L49" s="24"/>
      <c r="M49" s="25"/>
      <c r="N49" s="24"/>
      <c r="O49" s="7"/>
      <c r="P49" s="7"/>
      <c r="Q49" s="110"/>
      <c r="R49" s="24"/>
      <c r="S49" s="24"/>
      <c r="T49" s="24"/>
      <c r="U49" s="25"/>
      <c r="V49" s="7"/>
      <c r="W49" s="7"/>
      <c r="X49" s="7"/>
      <c r="Y49" s="110"/>
      <c r="Z49" s="24"/>
      <c r="AA49" s="24"/>
      <c r="AB49" s="24"/>
      <c r="AC49" s="25"/>
      <c r="AG49" s="159"/>
      <c r="AH49" s="26"/>
      <c r="AI49" s="26"/>
      <c r="AJ49" s="26"/>
      <c r="AK49" s="157"/>
      <c r="AL49" s="26"/>
    </row>
    <row r="50" spans="1:38" ht="18" customHeight="1" thickBot="1">
      <c r="A50" s="7"/>
      <c r="B50" s="152"/>
      <c r="C50" s="24"/>
      <c r="D50" s="24"/>
      <c r="E50" s="151"/>
      <c r="F50" s="24"/>
      <c r="G50" s="7"/>
      <c r="H50" s="7"/>
      <c r="I50" s="7"/>
      <c r="J50" s="107"/>
      <c r="K50" s="24"/>
      <c r="L50" s="24"/>
      <c r="M50" s="151"/>
      <c r="N50" s="24"/>
      <c r="O50" s="7"/>
      <c r="P50" s="7"/>
      <c r="Q50" s="111"/>
      <c r="R50" s="24"/>
      <c r="S50" s="24"/>
      <c r="T50" s="24"/>
      <c r="U50" s="25"/>
      <c r="V50" s="7"/>
      <c r="W50" s="7"/>
      <c r="X50" s="7"/>
      <c r="Y50" s="110"/>
      <c r="Z50" s="24"/>
      <c r="AA50" s="24"/>
      <c r="AB50" s="24"/>
      <c r="AC50" s="25"/>
      <c r="AG50" s="160"/>
      <c r="AH50" s="26"/>
      <c r="AI50" s="26"/>
      <c r="AJ50" s="26"/>
      <c r="AK50" s="157"/>
      <c r="AL50" s="156"/>
    </row>
    <row r="51" spans="1:38" ht="13.5">
      <c r="A51" s="192" t="s">
        <v>46</v>
      </c>
      <c r="B51" s="193"/>
      <c r="C51" s="15"/>
      <c r="D51" s="16"/>
      <c r="E51" s="192" t="s">
        <v>47</v>
      </c>
      <c r="F51" s="193"/>
      <c r="G51" s="15"/>
      <c r="H51" s="17"/>
      <c r="I51" s="192" t="s">
        <v>48</v>
      </c>
      <c r="J51" s="193"/>
      <c r="K51" s="15"/>
      <c r="L51" s="16"/>
      <c r="M51" s="192" t="s">
        <v>49</v>
      </c>
      <c r="N51" s="193"/>
      <c r="O51" s="15"/>
      <c r="P51" s="17"/>
      <c r="Q51" s="192" t="s">
        <v>50</v>
      </c>
      <c r="R51" s="193"/>
      <c r="S51" s="15"/>
      <c r="T51" s="16"/>
      <c r="U51" s="192" t="s">
        <v>51</v>
      </c>
      <c r="V51" s="193"/>
      <c r="W51" s="15"/>
      <c r="X51" s="17"/>
      <c r="Y51" s="192" t="s">
        <v>52</v>
      </c>
      <c r="Z51" s="193"/>
      <c r="AA51" s="15"/>
      <c r="AB51" s="15"/>
      <c r="AC51" s="192" t="s">
        <v>68</v>
      </c>
      <c r="AD51" s="193"/>
      <c r="AG51" s="192" t="s">
        <v>59</v>
      </c>
      <c r="AH51" s="193"/>
      <c r="AI51" s="15"/>
      <c r="AJ51" s="15"/>
      <c r="AK51" s="192" t="s">
        <v>60</v>
      </c>
      <c r="AL51" s="193"/>
    </row>
    <row r="52" spans="1:38" ht="43.5" customHeight="1" thickBot="1">
      <c r="A52" s="195" t="s">
        <v>130</v>
      </c>
      <c r="B52" s="196"/>
      <c r="C52" s="18"/>
      <c r="D52" s="19"/>
      <c r="E52" s="195" t="s">
        <v>111</v>
      </c>
      <c r="F52" s="196"/>
      <c r="G52" s="18"/>
      <c r="H52" s="20"/>
      <c r="I52" s="195" t="s">
        <v>131</v>
      </c>
      <c r="J52" s="196"/>
      <c r="K52" s="18"/>
      <c r="L52" s="19"/>
      <c r="M52" s="195" t="s">
        <v>132</v>
      </c>
      <c r="N52" s="196"/>
      <c r="O52" s="18"/>
      <c r="P52" s="20"/>
      <c r="Q52" s="195" t="s">
        <v>105</v>
      </c>
      <c r="R52" s="196"/>
      <c r="S52" s="18"/>
      <c r="T52" s="19"/>
      <c r="U52" s="221" t="s">
        <v>100</v>
      </c>
      <c r="V52" s="222"/>
      <c r="W52" s="18"/>
      <c r="X52" s="20"/>
      <c r="Y52" s="195" t="s">
        <v>104</v>
      </c>
      <c r="Z52" s="196"/>
      <c r="AA52" s="18"/>
      <c r="AB52" s="18"/>
      <c r="AC52" s="195" t="s">
        <v>122</v>
      </c>
      <c r="AD52" s="196"/>
      <c r="AG52" s="195" t="s">
        <v>131</v>
      </c>
      <c r="AH52" s="196"/>
      <c r="AI52" s="18"/>
      <c r="AJ52" s="18"/>
      <c r="AK52" s="195" t="s">
        <v>104</v>
      </c>
      <c r="AL52" s="196"/>
    </row>
    <row r="53" spans="1:38" ht="18" customHeight="1" thickBot="1">
      <c r="A53" s="18"/>
      <c r="B53" s="18"/>
      <c r="C53" s="120">
        <v>4</v>
      </c>
      <c r="D53" s="21"/>
      <c r="E53" s="22"/>
      <c r="F53" s="22"/>
      <c r="G53" s="218" t="s">
        <v>66</v>
      </c>
      <c r="H53" s="197"/>
      <c r="I53" s="18"/>
      <c r="J53" s="18"/>
      <c r="K53" s="18"/>
      <c r="L53" s="117">
        <v>8</v>
      </c>
      <c r="M53" s="18"/>
      <c r="N53" s="18"/>
      <c r="O53" s="18"/>
      <c r="P53" s="20"/>
      <c r="Q53" s="18"/>
      <c r="R53" s="18"/>
      <c r="S53" s="120">
        <v>10</v>
      </c>
      <c r="T53" s="164"/>
      <c r="U53" s="18"/>
      <c r="V53" s="18"/>
      <c r="W53" s="197" t="s">
        <v>67</v>
      </c>
      <c r="X53" s="197"/>
      <c r="Y53" s="18"/>
      <c r="Z53" s="18"/>
      <c r="AA53" s="23"/>
      <c r="AB53" s="145">
        <v>4</v>
      </c>
      <c r="AC53" s="18"/>
      <c r="AD53" s="18"/>
      <c r="AG53" s="18"/>
      <c r="AH53" s="18"/>
      <c r="AI53" s="18"/>
      <c r="AJ53" s="18"/>
      <c r="AK53" s="18"/>
      <c r="AL53" s="18"/>
    </row>
    <row r="54" spans="1:38" ht="18" customHeight="1" thickBot="1" thickTop="1">
      <c r="A54" s="18"/>
      <c r="B54" s="18"/>
      <c r="C54" s="18"/>
      <c r="D54" s="19"/>
      <c r="E54" s="18"/>
      <c r="F54" s="18"/>
      <c r="G54" s="18"/>
      <c r="H54" s="98"/>
      <c r="I54" s="99"/>
      <c r="J54" s="99"/>
      <c r="K54" s="99"/>
      <c r="L54" s="19"/>
      <c r="M54" s="18"/>
      <c r="N54" s="18"/>
      <c r="O54" s="18"/>
      <c r="P54" s="20"/>
      <c r="Q54" s="18"/>
      <c r="R54" s="18"/>
      <c r="S54" s="18"/>
      <c r="T54" s="102"/>
      <c r="U54" s="99"/>
      <c r="V54" s="99"/>
      <c r="W54" s="163"/>
      <c r="X54" s="161"/>
      <c r="Y54" s="162"/>
      <c r="Z54" s="162"/>
      <c r="AA54" s="162"/>
      <c r="AB54" s="18"/>
      <c r="AC54" s="18"/>
      <c r="AD54" s="18"/>
      <c r="AF54" s="4"/>
      <c r="AG54" s="18"/>
      <c r="AH54" s="18"/>
      <c r="AI54" s="18"/>
      <c r="AJ54" s="18"/>
      <c r="AK54" s="18"/>
      <c r="AL54" s="18"/>
    </row>
    <row r="55" spans="1:38" ht="30" customHeight="1" thickBot="1">
      <c r="A55" s="18"/>
      <c r="B55" s="18"/>
      <c r="C55" s="18"/>
      <c r="D55" s="210" t="s">
        <v>134</v>
      </c>
      <c r="E55" s="207"/>
      <c r="F55" s="207"/>
      <c r="G55" s="207"/>
      <c r="H55" s="207"/>
      <c r="I55" s="207"/>
      <c r="J55" s="207"/>
      <c r="K55" s="208"/>
      <c r="L55" s="19"/>
      <c r="M55" s="18"/>
      <c r="N55" s="18"/>
      <c r="O55" s="18"/>
      <c r="P55" s="20"/>
      <c r="Q55" s="18"/>
      <c r="R55" s="18"/>
      <c r="S55" s="18"/>
      <c r="T55" s="206" t="s">
        <v>133</v>
      </c>
      <c r="U55" s="209"/>
      <c r="V55" s="209"/>
      <c r="W55" s="209"/>
      <c r="X55" s="207"/>
      <c r="Y55" s="207"/>
      <c r="Z55" s="207"/>
      <c r="AA55" s="208"/>
      <c r="AB55" s="18"/>
      <c r="AC55" s="18"/>
      <c r="AD55" s="18"/>
      <c r="AG55" s="18"/>
      <c r="AH55" s="18"/>
      <c r="AI55" s="18"/>
      <c r="AJ55" s="18"/>
      <c r="AK55" s="18"/>
      <c r="AL55" s="18"/>
    </row>
    <row r="56" spans="4:29" ht="18" customHeight="1">
      <c r="D56" s="200" t="s">
        <v>69</v>
      </c>
      <c r="E56" s="200"/>
      <c r="F56" s="200"/>
      <c r="G56" s="200"/>
      <c r="H56" s="200"/>
      <c r="I56" s="200"/>
      <c r="J56" s="200"/>
      <c r="K56" s="200"/>
      <c r="T56" s="200" t="s">
        <v>69</v>
      </c>
      <c r="U56" s="200"/>
      <c r="V56" s="200"/>
      <c r="W56" s="200"/>
      <c r="X56" s="200"/>
      <c r="Y56" s="200"/>
      <c r="Z56" s="200"/>
      <c r="AA56" s="200"/>
      <c r="AC56" s="4"/>
    </row>
    <row r="57" ht="13.5">
      <c r="AC57" s="4"/>
    </row>
  </sheetData>
  <sheetProtection/>
  <mergeCells count="117">
    <mergeCell ref="AK52:AL52"/>
    <mergeCell ref="AG51:AH51"/>
    <mergeCell ref="AK51:AL51"/>
    <mergeCell ref="G53:H53"/>
    <mergeCell ref="W53:X53"/>
    <mergeCell ref="AC52:AD52"/>
    <mergeCell ref="AG52:AH52"/>
    <mergeCell ref="Q52:R52"/>
    <mergeCell ref="U52:V52"/>
    <mergeCell ref="Y52:Z52"/>
    <mergeCell ref="D17:K17"/>
    <mergeCell ref="T17:AA17"/>
    <mergeCell ref="AA30:AB30"/>
    <mergeCell ref="G35:H35"/>
    <mergeCell ref="W35:X35"/>
    <mergeCell ref="T18:AA18"/>
    <mergeCell ref="C30:D30"/>
    <mergeCell ref="K30:L30"/>
    <mergeCell ref="S30:T30"/>
    <mergeCell ref="J23:U23"/>
    <mergeCell ref="Y51:Z51"/>
    <mergeCell ref="AC51:AD51"/>
    <mergeCell ref="S48:T48"/>
    <mergeCell ref="Y33:Z33"/>
    <mergeCell ref="D38:K38"/>
    <mergeCell ref="T38:AA38"/>
    <mergeCell ref="AA48:AB48"/>
    <mergeCell ref="O43:P43"/>
    <mergeCell ref="A39:AL39"/>
    <mergeCell ref="J40:U40"/>
    <mergeCell ref="J41:U41"/>
    <mergeCell ref="G45:H45"/>
    <mergeCell ref="W45:X45"/>
    <mergeCell ref="AH45:AK45"/>
    <mergeCell ref="D55:K55"/>
    <mergeCell ref="T55:AA55"/>
    <mergeCell ref="D56:K56"/>
    <mergeCell ref="T56:AA56"/>
    <mergeCell ref="A52:B52"/>
    <mergeCell ref="E52:F52"/>
    <mergeCell ref="I52:J52"/>
    <mergeCell ref="M52:N52"/>
    <mergeCell ref="Q51:R51"/>
    <mergeCell ref="U51:V51"/>
    <mergeCell ref="C48:D48"/>
    <mergeCell ref="K48:L48"/>
    <mergeCell ref="A51:B51"/>
    <mergeCell ref="E51:F51"/>
    <mergeCell ref="I51:J51"/>
    <mergeCell ref="M51:N51"/>
    <mergeCell ref="AH48:AK48"/>
    <mergeCell ref="AK34:AL34"/>
    <mergeCell ref="D37:K37"/>
    <mergeCell ref="T37:AA37"/>
    <mergeCell ref="AH44:AK44"/>
    <mergeCell ref="AC34:AD34"/>
    <mergeCell ref="Q34:R34"/>
    <mergeCell ref="U34:V34"/>
    <mergeCell ref="Y34:Z34"/>
    <mergeCell ref="AG34:AH34"/>
    <mergeCell ref="A34:B34"/>
    <mergeCell ref="E34:F34"/>
    <mergeCell ref="I34:J34"/>
    <mergeCell ref="M34:N34"/>
    <mergeCell ref="AH30:AK30"/>
    <mergeCell ref="A33:B33"/>
    <mergeCell ref="E33:F33"/>
    <mergeCell ref="I33:J33"/>
    <mergeCell ref="M33:N33"/>
    <mergeCell ref="Q33:R33"/>
    <mergeCell ref="U33:V33"/>
    <mergeCell ref="AG33:AH33"/>
    <mergeCell ref="AK33:AL33"/>
    <mergeCell ref="AC33:AD33"/>
    <mergeCell ref="O25:P25"/>
    <mergeCell ref="AH26:AK26"/>
    <mergeCell ref="G27:H27"/>
    <mergeCell ref="W27:X27"/>
    <mergeCell ref="AH27:AK27"/>
    <mergeCell ref="A21:AL21"/>
    <mergeCell ref="J22:U22"/>
    <mergeCell ref="U14:V14"/>
    <mergeCell ref="Y14:Z14"/>
    <mergeCell ref="AC14:AD14"/>
    <mergeCell ref="AG14:AH14"/>
    <mergeCell ref="AK14:AL14"/>
    <mergeCell ref="G15:H15"/>
    <mergeCell ref="W15:X15"/>
    <mergeCell ref="D18:K18"/>
    <mergeCell ref="AK13:AL13"/>
    <mergeCell ref="A14:B14"/>
    <mergeCell ref="E14:F14"/>
    <mergeCell ref="I14:J14"/>
    <mergeCell ref="M14:N14"/>
    <mergeCell ref="Q14:R14"/>
    <mergeCell ref="U13:V13"/>
    <mergeCell ref="Y13:Z13"/>
    <mergeCell ref="AC13:AD13"/>
    <mergeCell ref="AG13:AH13"/>
    <mergeCell ref="AH10:AK10"/>
    <mergeCell ref="A13:B13"/>
    <mergeCell ref="E13:F13"/>
    <mergeCell ref="I13:J13"/>
    <mergeCell ref="M13:N13"/>
    <mergeCell ref="Q13:R13"/>
    <mergeCell ref="C10:D10"/>
    <mergeCell ref="K10:L10"/>
    <mergeCell ref="S10:T10"/>
    <mergeCell ref="AA10:AB10"/>
    <mergeCell ref="A1:AL1"/>
    <mergeCell ref="J2:U2"/>
    <mergeCell ref="J3:U3"/>
    <mergeCell ref="O5:P5"/>
    <mergeCell ref="AH6:AK6"/>
    <mergeCell ref="G7:H7"/>
    <mergeCell ref="W7:X7"/>
    <mergeCell ref="AH7:AK7"/>
  </mergeCells>
  <printOptions horizontalCentered="1"/>
  <pageMargins left="0.1968503937007874" right="0.2362204724409449" top="0.3937007874015748" bottom="0.2755905511811024" header="0.1968503937007874" footer="0.1968503937007874"/>
  <pageSetup horizontalDpi="600" verticalDpi="600" orientation="landscape" paperSize="9" scale="4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9"/>
  <sheetViews>
    <sheetView workbookViewId="0" topLeftCell="A4">
      <selection activeCell="B7" sqref="B7"/>
    </sheetView>
  </sheetViews>
  <sheetFormatPr defaultColWidth="9.00390625" defaultRowHeight="13.5"/>
  <cols>
    <col min="1" max="1" width="13.125" style="39" customWidth="1"/>
    <col min="2" max="2" width="66.00390625" style="0" customWidth="1"/>
    <col min="5" max="5" width="50.50390625" style="0" bestFit="1" customWidth="1"/>
  </cols>
  <sheetData>
    <row r="1" spans="1:2" ht="26.25" customHeight="1">
      <c r="A1" s="223" t="s">
        <v>155</v>
      </c>
      <c r="B1" s="223"/>
    </row>
    <row r="2" ht="14.25" thickBot="1"/>
    <row r="3" spans="1:2" ht="30.75" customHeight="1" thickBot="1">
      <c r="A3" s="165" t="s">
        <v>86</v>
      </c>
      <c r="B3" s="224" t="s">
        <v>87</v>
      </c>
    </row>
    <row r="4" spans="1:2" ht="29.25" customHeight="1" thickTop="1">
      <c r="A4" s="166" t="s">
        <v>26</v>
      </c>
      <c r="B4" s="167" t="s">
        <v>148</v>
      </c>
    </row>
    <row r="5" spans="1:2" ht="29.25" customHeight="1">
      <c r="A5" s="40" t="s">
        <v>88</v>
      </c>
      <c r="B5" s="167" t="s">
        <v>145</v>
      </c>
    </row>
    <row r="6" spans="1:2" ht="29.25" customHeight="1">
      <c r="A6" s="40" t="s">
        <v>27</v>
      </c>
      <c r="B6" s="167" t="s">
        <v>149</v>
      </c>
    </row>
    <row r="7" spans="1:2" ht="29.25" customHeight="1">
      <c r="A7" s="40" t="s">
        <v>89</v>
      </c>
      <c r="B7" s="167" t="s">
        <v>142</v>
      </c>
    </row>
    <row r="8" spans="1:2" ht="29.25" customHeight="1">
      <c r="A8" s="40" t="s">
        <v>36</v>
      </c>
      <c r="B8" s="167" t="s">
        <v>141</v>
      </c>
    </row>
    <row r="9" spans="1:2" ht="29.25" customHeight="1">
      <c r="A9" s="40" t="s">
        <v>36</v>
      </c>
      <c r="B9" s="167" t="s">
        <v>151</v>
      </c>
    </row>
    <row r="10" spans="1:2" ht="29.25" customHeight="1">
      <c r="A10" s="40" t="s">
        <v>90</v>
      </c>
      <c r="B10" s="167" t="s">
        <v>108</v>
      </c>
    </row>
    <row r="11" spans="1:2" ht="29.25" customHeight="1">
      <c r="A11" s="40" t="s">
        <v>90</v>
      </c>
      <c r="B11" s="167" t="s">
        <v>117</v>
      </c>
    </row>
    <row r="12" spans="1:2" ht="29.25" customHeight="1">
      <c r="A12" s="40" t="s">
        <v>56</v>
      </c>
      <c r="B12" s="167" t="s">
        <v>147</v>
      </c>
    </row>
    <row r="13" spans="1:2" ht="29.25" customHeight="1">
      <c r="A13" s="40" t="s">
        <v>91</v>
      </c>
      <c r="B13" s="167" t="s">
        <v>139</v>
      </c>
    </row>
    <row r="14" spans="1:2" ht="29.25" customHeight="1">
      <c r="A14" s="40" t="s">
        <v>92</v>
      </c>
      <c r="B14" s="167" t="s">
        <v>135</v>
      </c>
    </row>
    <row r="15" spans="1:2" ht="29.25" customHeight="1">
      <c r="A15" s="40" t="s">
        <v>93</v>
      </c>
      <c r="B15" s="167" t="s">
        <v>137</v>
      </c>
    </row>
    <row r="16" spans="1:2" ht="29.25" customHeight="1">
      <c r="A16" s="40" t="s">
        <v>58</v>
      </c>
      <c r="B16" s="168" t="s">
        <v>153</v>
      </c>
    </row>
    <row r="17" spans="1:2" ht="29.25" customHeight="1">
      <c r="A17" s="40" t="s">
        <v>58</v>
      </c>
      <c r="B17" s="167" t="s">
        <v>146</v>
      </c>
    </row>
    <row r="18" spans="1:2" ht="29.25" customHeight="1">
      <c r="A18" s="40" t="s">
        <v>94</v>
      </c>
      <c r="B18" s="167" t="s">
        <v>154</v>
      </c>
    </row>
    <row r="19" spans="1:2" ht="29.25" customHeight="1">
      <c r="A19" s="40" t="s">
        <v>94</v>
      </c>
      <c r="B19" s="167" t="s">
        <v>106</v>
      </c>
    </row>
    <row r="20" spans="1:2" ht="29.25" customHeight="1">
      <c r="A20" s="40" t="s">
        <v>95</v>
      </c>
      <c r="B20" s="167" t="s">
        <v>105</v>
      </c>
    </row>
    <row r="21" spans="1:2" ht="29.25" customHeight="1">
      <c r="A21" s="40" t="s">
        <v>96</v>
      </c>
      <c r="B21" s="167" t="s">
        <v>136</v>
      </c>
    </row>
    <row r="22" spans="1:2" ht="29.25" customHeight="1">
      <c r="A22" s="40" t="s">
        <v>53</v>
      </c>
      <c r="B22" s="167" t="s">
        <v>144</v>
      </c>
    </row>
    <row r="23" spans="1:2" ht="29.25" customHeight="1">
      <c r="A23" s="40" t="s">
        <v>97</v>
      </c>
      <c r="B23" s="167" t="s">
        <v>150</v>
      </c>
    </row>
    <row r="24" spans="1:2" ht="29.25" customHeight="1">
      <c r="A24" s="40" t="s">
        <v>69</v>
      </c>
      <c r="B24" s="167" t="s">
        <v>143</v>
      </c>
    </row>
    <row r="25" spans="1:2" ht="29.25" customHeight="1">
      <c r="A25" s="40" t="s">
        <v>69</v>
      </c>
      <c r="B25" s="167" t="s">
        <v>138</v>
      </c>
    </row>
    <row r="26" spans="1:2" ht="29.25" customHeight="1">
      <c r="A26" s="40" t="s">
        <v>98</v>
      </c>
      <c r="B26" s="167" t="s">
        <v>111</v>
      </c>
    </row>
    <row r="27" spans="1:2" ht="29.25" customHeight="1" thickBot="1">
      <c r="A27" s="169" t="s">
        <v>98</v>
      </c>
      <c r="B27" s="170" t="s">
        <v>140</v>
      </c>
    </row>
    <row r="28" spans="1:2" ht="30" customHeight="1">
      <c r="A28" s="41" t="s">
        <v>152</v>
      </c>
      <c r="B28" s="171" t="s">
        <v>156</v>
      </c>
    </row>
    <row r="29" spans="1:2" ht="30" customHeight="1" thickBot="1">
      <c r="A29" s="42" t="s">
        <v>99</v>
      </c>
      <c r="B29" s="172" t="s">
        <v>157</v>
      </c>
    </row>
    <row r="30" ht="17.25" customHeight="1"/>
    <row r="31" ht="17.25" customHeight="1"/>
  </sheetData>
  <sheetProtection/>
  <mergeCells count="1">
    <mergeCell ref="A1:B1"/>
  </mergeCells>
  <printOptions horizontalCentered="1"/>
  <pageMargins left="0.2362204724409449" right="0.1968503937007874" top="0.24" bottom="0.28" header="0.17" footer="0.16"/>
  <pageSetup horizontalDpi="600" verticalDpi="600" orientation="portrait" paperSize="9" scale="10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遠藤　博之</dc:creator>
  <cp:keywords/>
  <dc:description/>
  <cp:lastModifiedBy>Ｈｉｒｏ</cp:lastModifiedBy>
  <cp:lastPrinted>2010-09-29T10:20:46Z</cp:lastPrinted>
  <dcterms:created xsi:type="dcterms:W3CDTF">2010-09-14T08:28:32Z</dcterms:created>
  <dcterms:modified xsi:type="dcterms:W3CDTF">2011-10-04T00:39:18Z</dcterms:modified>
  <cp:category/>
  <cp:version/>
  <cp:contentType/>
  <cp:contentStatus/>
</cp:coreProperties>
</file>